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番号検索-椿\"/>
    </mc:Choice>
  </mc:AlternateContent>
  <xr:revisionPtr revIDLastSave="0" documentId="13_ncr:1_{040DBBC2-8FBE-4E0D-84C6-8EC05544ABE2}" xr6:coauthVersionLast="45" xr6:coauthVersionMax="45" xr10:uidLastSave="{00000000-0000-0000-0000-000000000000}"/>
  <bookViews>
    <workbookView xWindow="-120" yWindow="-120" windowWidth="29040" windowHeight="15840" xr2:uid="{B2553459-552E-4A7E-8EA4-B31800B77271}"/>
  </bookViews>
  <sheets>
    <sheet name="設定" sheetId="2" r:id="rId1"/>
    <sheet name="入力" sheetId="1" r:id="rId2"/>
    <sheet name="コピペ" sheetId="5" r:id="rId3"/>
    <sheet name="計算" sheetId="3" r:id="rId4"/>
    <sheet name="計算2" sheetId="4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5" l="1"/>
  <c r="E1" i="1" l="1"/>
  <c r="D1" i="1"/>
  <c r="U20" i="4" l="1"/>
  <c r="M18" i="4"/>
  <c r="U18" i="4" s="1"/>
  <c r="M19" i="4"/>
  <c r="U19" i="4" s="1"/>
  <c r="M20" i="4"/>
  <c r="M21" i="4"/>
  <c r="U21" i="4" s="1"/>
  <c r="M22" i="4"/>
  <c r="U22" i="4" s="1"/>
  <c r="M23" i="4"/>
  <c r="U23" i="4" s="1"/>
  <c r="M24" i="4"/>
  <c r="U24" i="4" s="1"/>
  <c r="M25" i="4"/>
  <c r="U25" i="4" s="1"/>
  <c r="M26" i="4"/>
  <c r="U26" i="4" s="1"/>
  <c r="L9" i="4"/>
  <c r="T9" i="4" s="1"/>
  <c r="L11" i="4"/>
  <c r="T11" i="4" s="1"/>
  <c r="L12" i="4"/>
  <c r="T12" i="4" s="1"/>
  <c r="L13" i="4"/>
  <c r="T13" i="4" s="1"/>
  <c r="L14" i="4"/>
  <c r="T14" i="4" s="1"/>
  <c r="L15" i="4"/>
  <c r="T15" i="4" s="1"/>
  <c r="L16" i="4"/>
  <c r="T16" i="4" s="1"/>
  <c r="L17" i="4"/>
  <c r="T17" i="4" s="1"/>
  <c r="L18" i="4"/>
  <c r="T18" i="4" s="1"/>
  <c r="L19" i="4"/>
  <c r="T19" i="4" s="1"/>
  <c r="L20" i="4"/>
  <c r="T20" i="4" s="1"/>
  <c r="L21" i="4"/>
  <c r="T21" i="4" s="1"/>
  <c r="L22" i="4"/>
  <c r="T22" i="4" s="1"/>
  <c r="L23" i="4"/>
  <c r="T23" i="4" s="1"/>
  <c r="L24" i="4"/>
  <c r="T24" i="4" s="1"/>
  <c r="L25" i="4"/>
  <c r="T25" i="4" s="1"/>
  <c r="L26" i="4"/>
  <c r="T26" i="4" s="1"/>
  <c r="K9" i="4"/>
  <c r="S9" i="4" s="1"/>
  <c r="K10" i="4"/>
  <c r="S10" i="4" s="1"/>
  <c r="K11" i="4"/>
  <c r="S11" i="4" s="1"/>
  <c r="K12" i="4"/>
  <c r="S12" i="4" s="1"/>
  <c r="K13" i="4"/>
  <c r="S13" i="4" s="1"/>
  <c r="K14" i="4"/>
  <c r="S14" i="4" s="1"/>
  <c r="K15" i="4"/>
  <c r="S15" i="4" s="1"/>
  <c r="K16" i="4"/>
  <c r="S16" i="4" s="1"/>
  <c r="K17" i="4"/>
  <c r="S17" i="4" s="1"/>
  <c r="K18" i="4"/>
  <c r="S18" i="4" s="1"/>
  <c r="K19" i="4"/>
  <c r="S19" i="4" s="1"/>
  <c r="K20" i="4"/>
  <c r="S20" i="4" s="1"/>
  <c r="K21" i="4"/>
  <c r="S21" i="4" s="1"/>
  <c r="K22" i="4"/>
  <c r="S22" i="4" s="1"/>
  <c r="K23" i="4"/>
  <c r="S23" i="4" s="1"/>
  <c r="K24" i="4"/>
  <c r="S24" i="4" s="1"/>
  <c r="K25" i="4"/>
  <c r="S25" i="4" s="1"/>
  <c r="K26" i="4"/>
  <c r="S26" i="4" s="1"/>
  <c r="A26" i="4"/>
  <c r="B26" i="4"/>
  <c r="G26" i="4" s="1"/>
  <c r="O26" i="4" s="1"/>
  <c r="C26" i="4"/>
  <c r="D26" i="4"/>
  <c r="I26" i="4" s="1"/>
  <c r="Q26" i="4" s="1"/>
  <c r="E26" i="4"/>
  <c r="A2" i="4"/>
  <c r="B2" i="4"/>
  <c r="K2" i="4" s="1"/>
  <c r="C2" i="4"/>
  <c r="L2" i="4" s="1"/>
  <c r="D2" i="4"/>
  <c r="E2" i="4"/>
  <c r="A3" i="4"/>
  <c r="B3" i="4"/>
  <c r="K3" i="4" s="1"/>
  <c r="C3" i="4"/>
  <c r="L3" i="4" s="1"/>
  <c r="D3" i="4"/>
  <c r="E3" i="4"/>
  <c r="A4" i="4"/>
  <c r="B4" i="4"/>
  <c r="K4" i="4" s="1"/>
  <c r="S4" i="4" s="1"/>
  <c r="C4" i="4"/>
  <c r="L4" i="4" s="1"/>
  <c r="T4" i="4" s="1"/>
  <c r="D4" i="4"/>
  <c r="E4" i="4"/>
  <c r="A5" i="4"/>
  <c r="B5" i="4"/>
  <c r="K5" i="4" s="1"/>
  <c r="S5" i="4" s="1"/>
  <c r="C5" i="4"/>
  <c r="H5" i="4" s="1"/>
  <c r="P5" i="4" s="1"/>
  <c r="D5" i="4"/>
  <c r="E5" i="4"/>
  <c r="A6" i="4"/>
  <c r="B6" i="4"/>
  <c r="G6" i="4" s="1"/>
  <c r="O6" i="4" s="1"/>
  <c r="C6" i="4"/>
  <c r="L6" i="4" s="1"/>
  <c r="T6" i="4" s="1"/>
  <c r="D6" i="4"/>
  <c r="E6" i="4"/>
  <c r="A7" i="4"/>
  <c r="B7" i="4"/>
  <c r="G7" i="4" s="1"/>
  <c r="O7" i="4" s="1"/>
  <c r="C7" i="4"/>
  <c r="L7" i="4" s="1"/>
  <c r="T7" i="4" s="1"/>
  <c r="D7" i="4"/>
  <c r="E7" i="4"/>
  <c r="A8" i="4"/>
  <c r="B8" i="4"/>
  <c r="G8" i="4" s="1"/>
  <c r="O8" i="4" s="1"/>
  <c r="C8" i="4"/>
  <c r="L8" i="4" s="1"/>
  <c r="T8" i="4" s="1"/>
  <c r="D8" i="4"/>
  <c r="E8" i="4"/>
  <c r="A9" i="4"/>
  <c r="B9" i="4"/>
  <c r="G9" i="4" s="1"/>
  <c r="O9" i="4" s="1"/>
  <c r="C9" i="4"/>
  <c r="D9" i="4"/>
  <c r="E9" i="4"/>
  <c r="A10" i="4"/>
  <c r="B10" i="4"/>
  <c r="G10" i="4" s="1"/>
  <c r="O10" i="4" s="1"/>
  <c r="C10" i="4"/>
  <c r="L10" i="4" s="1"/>
  <c r="T10" i="4" s="1"/>
  <c r="D10" i="4"/>
  <c r="E10" i="4"/>
  <c r="A11" i="4"/>
  <c r="B11" i="4"/>
  <c r="G11" i="4" s="1"/>
  <c r="O11" i="4" s="1"/>
  <c r="C11" i="4"/>
  <c r="D11" i="4"/>
  <c r="E11" i="4"/>
  <c r="A12" i="4"/>
  <c r="B12" i="4"/>
  <c r="G12" i="4" s="1"/>
  <c r="O12" i="4" s="1"/>
  <c r="C12" i="4"/>
  <c r="D12" i="4"/>
  <c r="E12" i="4"/>
  <c r="A13" i="4"/>
  <c r="B13" i="4"/>
  <c r="G13" i="4" s="1"/>
  <c r="O13" i="4" s="1"/>
  <c r="C13" i="4"/>
  <c r="D13" i="4"/>
  <c r="E13" i="4"/>
  <c r="A14" i="4"/>
  <c r="B14" i="4"/>
  <c r="G14" i="4" s="1"/>
  <c r="O14" i="4" s="1"/>
  <c r="C14" i="4"/>
  <c r="D14" i="4"/>
  <c r="E14" i="4"/>
  <c r="A15" i="4"/>
  <c r="B15" i="4"/>
  <c r="G15" i="4" s="1"/>
  <c r="O15" i="4" s="1"/>
  <c r="C15" i="4"/>
  <c r="D15" i="4"/>
  <c r="E15" i="4"/>
  <c r="A16" i="4"/>
  <c r="B16" i="4"/>
  <c r="G16" i="4" s="1"/>
  <c r="O16" i="4" s="1"/>
  <c r="C16" i="4"/>
  <c r="H16" i="4" s="1"/>
  <c r="P16" i="4" s="1"/>
  <c r="D16" i="4"/>
  <c r="E16" i="4"/>
  <c r="A17" i="4"/>
  <c r="B17" i="4"/>
  <c r="G17" i="4" s="1"/>
  <c r="O17" i="4" s="1"/>
  <c r="C17" i="4"/>
  <c r="H17" i="4" s="1"/>
  <c r="P17" i="4" s="1"/>
  <c r="D17" i="4"/>
  <c r="E17" i="4"/>
  <c r="A18" i="4"/>
  <c r="B18" i="4"/>
  <c r="G18" i="4" s="1"/>
  <c r="O18" i="4" s="1"/>
  <c r="C18" i="4"/>
  <c r="D18" i="4"/>
  <c r="E18" i="4"/>
  <c r="A19" i="4"/>
  <c r="B19" i="4"/>
  <c r="G19" i="4" s="1"/>
  <c r="O19" i="4" s="1"/>
  <c r="C19" i="4"/>
  <c r="D19" i="4"/>
  <c r="E19" i="4"/>
  <c r="A20" i="4"/>
  <c r="B20" i="4"/>
  <c r="G20" i="4" s="1"/>
  <c r="O20" i="4" s="1"/>
  <c r="C20" i="4"/>
  <c r="D20" i="4"/>
  <c r="E20" i="4"/>
  <c r="A21" i="4"/>
  <c r="B21" i="4"/>
  <c r="G21" i="4" s="1"/>
  <c r="O21" i="4" s="1"/>
  <c r="C21" i="4"/>
  <c r="H21" i="4" s="1"/>
  <c r="P21" i="4" s="1"/>
  <c r="D21" i="4"/>
  <c r="E21" i="4"/>
  <c r="A22" i="4"/>
  <c r="B22" i="4"/>
  <c r="G22" i="4" s="1"/>
  <c r="O22" i="4" s="1"/>
  <c r="C22" i="4"/>
  <c r="H22" i="4" s="1"/>
  <c r="P22" i="4" s="1"/>
  <c r="D22" i="4"/>
  <c r="I22" i="4" s="1"/>
  <c r="Q22" i="4" s="1"/>
  <c r="E22" i="4"/>
  <c r="A23" i="4"/>
  <c r="B23" i="4"/>
  <c r="G23" i="4" s="1"/>
  <c r="O23" i="4" s="1"/>
  <c r="C23" i="4"/>
  <c r="D23" i="4"/>
  <c r="E23" i="4"/>
  <c r="A24" i="4"/>
  <c r="B24" i="4"/>
  <c r="G24" i="4" s="1"/>
  <c r="O24" i="4" s="1"/>
  <c r="C24" i="4"/>
  <c r="D24" i="4"/>
  <c r="E24" i="4"/>
  <c r="A25" i="4"/>
  <c r="B25" i="4"/>
  <c r="G25" i="4" s="1"/>
  <c r="O25" i="4" s="1"/>
  <c r="C25" i="4"/>
  <c r="D25" i="4"/>
  <c r="E25" i="4"/>
  <c r="B1" i="4"/>
  <c r="C1" i="4"/>
  <c r="D1" i="4"/>
  <c r="E1" i="4"/>
  <c r="A1" i="4"/>
  <c r="A201" i="3"/>
  <c r="B201" i="3"/>
  <c r="C201" i="3"/>
  <c r="AP201" i="3" s="1"/>
  <c r="D201" i="3"/>
  <c r="E201" i="3"/>
  <c r="F201" i="3"/>
  <c r="G201" i="3"/>
  <c r="H201" i="3"/>
  <c r="I201" i="3"/>
  <c r="J201" i="3"/>
  <c r="K201" i="3"/>
  <c r="L201" i="3"/>
  <c r="M201" i="3"/>
  <c r="N201" i="3"/>
  <c r="O201" i="3"/>
  <c r="P201" i="3"/>
  <c r="Q201" i="3"/>
  <c r="R201" i="3"/>
  <c r="S201" i="3"/>
  <c r="T201" i="3"/>
  <c r="U201" i="3"/>
  <c r="V201" i="3"/>
  <c r="W201" i="3"/>
  <c r="X201" i="3"/>
  <c r="Y201" i="3"/>
  <c r="Z201" i="3"/>
  <c r="AA201" i="3"/>
  <c r="AB201" i="3"/>
  <c r="AC201" i="3"/>
  <c r="AD201" i="3"/>
  <c r="AE201" i="3"/>
  <c r="AM201" i="3"/>
  <c r="AN201" i="3"/>
  <c r="AO201" i="3"/>
  <c r="A202" i="3"/>
  <c r="B202" i="3"/>
  <c r="AM202" i="3" s="1"/>
  <c r="C202" i="3"/>
  <c r="D202" i="3"/>
  <c r="E202" i="3"/>
  <c r="F202" i="3"/>
  <c r="G202" i="3"/>
  <c r="H202" i="3"/>
  <c r="I202" i="3"/>
  <c r="J202" i="3"/>
  <c r="K202" i="3"/>
  <c r="L202" i="3"/>
  <c r="M202" i="3"/>
  <c r="N202" i="3"/>
  <c r="O202" i="3"/>
  <c r="P202" i="3"/>
  <c r="Q202" i="3"/>
  <c r="R202" i="3"/>
  <c r="S202" i="3"/>
  <c r="T202" i="3"/>
  <c r="U202" i="3"/>
  <c r="V202" i="3"/>
  <c r="W202" i="3"/>
  <c r="X202" i="3"/>
  <c r="Y202" i="3"/>
  <c r="Z202" i="3"/>
  <c r="AA202" i="3"/>
  <c r="AB202" i="3"/>
  <c r="AC202" i="3"/>
  <c r="AD202" i="3"/>
  <c r="AE202" i="3"/>
  <c r="AN202" i="3"/>
  <c r="AO202" i="3"/>
  <c r="AP202" i="3"/>
  <c r="A203" i="3"/>
  <c r="B203" i="3"/>
  <c r="C203" i="3"/>
  <c r="D203" i="3"/>
  <c r="E203" i="3"/>
  <c r="F203" i="3"/>
  <c r="G203" i="3"/>
  <c r="H203" i="3"/>
  <c r="I203" i="3"/>
  <c r="J203" i="3"/>
  <c r="K203" i="3"/>
  <c r="L203" i="3"/>
  <c r="M203" i="3"/>
  <c r="N203" i="3"/>
  <c r="O203" i="3"/>
  <c r="P203" i="3"/>
  <c r="Q203" i="3"/>
  <c r="R203" i="3"/>
  <c r="S203" i="3"/>
  <c r="T203" i="3"/>
  <c r="U203" i="3"/>
  <c r="V203" i="3"/>
  <c r="W203" i="3"/>
  <c r="X203" i="3"/>
  <c r="Y203" i="3"/>
  <c r="Z203" i="3"/>
  <c r="AA203" i="3"/>
  <c r="AB203" i="3"/>
  <c r="AC203" i="3"/>
  <c r="AD203" i="3"/>
  <c r="AE203" i="3"/>
  <c r="AM203" i="3"/>
  <c r="AN203" i="3"/>
  <c r="AO203" i="3"/>
  <c r="AP203" i="3"/>
  <c r="A204" i="3"/>
  <c r="B204" i="3"/>
  <c r="AM204" i="3" s="1"/>
  <c r="C204" i="3"/>
  <c r="D204" i="3"/>
  <c r="E204" i="3"/>
  <c r="F204" i="3"/>
  <c r="G204" i="3"/>
  <c r="H204" i="3"/>
  <c r="I204" i="3"/>
  <c r="J204" i="3"/>
  <c r="K204" i="3"/>
  <c r="L204" i="3"/>
  <c r="M204" i="3"/>
  <c r="N204" i="3"/>
  <c r="O204" i="3"/>
  <c r="P204" i="3"/>
  <c r="Q204" i="3"/>
  <c r="R204" i="3"/>
  <c r="S204" i="3"/>
  <c r="T204" i="3"/>
  <c r="U204" i="3"/>
  <c r="V204" i="3"/>
  <c r="W204" i="3"/>
  <c r="X204" i="3"/>
  <c r="Y204" i="3"/>
  <c r="Z204" i="3"/>
  <c r="AA204" i="3"/>
  <c r="AB204" i="3"/>
  <c r="AC204" i="3"/>
  <c r="AD204" i="3"/>
  <c r="AE204" i="3"/>
  <c r="AN204" i="3"/>
  <c r="AO204" i="3"/>
  <c r="A205" i="3"/>
  <c r="B205" i="3"/>
  <c r="C205" i="3"/>
  <c r="AP205" i="3" s="1"/>
  <c r="D205" i="3"/>
  <c r="E205" i="3"/>
  <c r="F205" i="3"/>
  <c r="G205" i="3"/>
  <c r="H205" i="3"/>
  <c r="I205" i="3"/>
  <c r="J205" i="3"/>
  <c r="K205" i="3"/>
  <c r="L205" i="3"/>
  <c r="M205" i="3"/>
  <c r="N205" i="3"/>
  <c r="O205" i="3"/>
  <c r="P205" i="3"/>
  <c r="Q205" i="3"/>
  <c r="R205" i="3"/>
  <c r="S205" i="3"/>
  <c r="T205" i="3"/>
  <c r="U205" i="3"/>
  <c r="V205" i="3"/>
  <c r="W205" i="3"/>
  <c r="X205" i="3"/>
  <c r="Y205" i="3"/>
  <c r="Z205" i="3"/>
  <c r="AA205" i="3"/>
  <c r="AB205" i="3"/>
  <c r="AC205" i="3"/>
  <c r="AD205" i="3"/>
  <c r="AE205" i="3"/>
  <c r="AM205" i="3"/>
  <c r="AN205" i="3"/>
  <c r="AO205" i="3"/>
  <c r="A206" i="3"/>
  <c r="B206" i="3"/>
  <c r="AM206" i="3" s="1"/>
  <c r="C206" i="3"/>
  <c r="D206" i="3"/>
  <c r="E206" i="3"/>
  <c r="F206" i="3"/>
  <c r="G206" i="3"/>
  <c r="H206" i="3"/>
  <c r="I206" i="3"/>
  <c r="J206" i="3"/>
  <c r="K206" i="3"/>
  <c r="L206" i="3"/>
  <c r="M206" i="3"/>
  <c r="N206" i="3"/>
  <c r="O206" i="3"/>
  <c r="P206" i="3"/>
  <c r="Q206" i="3"/>
  <c r="R206" i="3"/>
  <c r="S206" i="3"/>
  <c r="T206" i="3"/>
  <c r="U206" i="3"/>
  <c r="V206" i="3"/>
  <c r="W206" i="3"/>
  <c r="X206" i="3"/>
  <c r="Y206" i="3"/>
  <c r="Z206" i="3"/>
  <c r="AA206" i="3"/>
  <c r="AB206" i="3"/>
  <c r="AC206" i="3"/>
  <c r="AD206" i="3"/>
  <c r="AE206" i="3"/>
  <c r="AN206" i="3"/>
  <c r="AO206" i="3"/>
  <c r="AP206" i="3"/>
  <c r="A207" i="3"/>
  <c r="B207" i="3"/>
  <c r="C207" i="3"/>
  <c r="D207" i="3"/>
  <c r="E207" i="3"/>
  <c r="F207" i="3"/>
  <c r="G207" i="3"/>
  <c r="H207" i="3"/>
  <c r="I207" i="3"/>
  <c r="J207" i="3"/>
  <c r="K207" i="3"/>
  <c r="L207" i="3"/>
  <c r="M207" i="3"/>
  <c r="N207" i="3"/>
  <c r="O207" i="3"/>
  <c r="P207" i="3"/>
  <c r="Q207" i="3"/>
  <c r="R207" i="3"/>
  <c r="S207" i="3"/>
  <c r="T207" i="3"/>
  <c r="U207" i="3"/>
  <c r="V207" i="3"/>
  <c r="W207" i="3"/>
  <c r="X207" i="3"/>
  <c r="Y207" i="3"/>
  <c r="Z207" i="3"/>
  <c r="AA207" i="3"/>
  <c r="AB207" i="3"/>
  <c r="AC207" i="3"/>
  <c r="AD207" i="3"/>
  <c r="AE207" i="3"/>
  <c r="AM207" i="3"/>
  <c r="AN207" i="3"/>
  <c r="AO207" i="3"/>
  <c r="AP207" i="3"/>
  <c r="A208" i="3"/>
  <c r="B208" i="3"/>
  <c r="AM208" i="3" s="1"/>
  <c r="C208" i="3"/>
  <c r="D208" i="3"/>
  <c r="E208" i="3"/>
  <c r="F208" i="3"/>
  <c r="G208" i="3"/>
  <c r="H208" i="3"/>
  <c r="I208" i="3"/>
  <c r="J208" i="3"/>
  <c r="K208" i="3"/>
  <c r="L208" i="3"/>
  <c r="M208" i="3"/>
  <c r="N208" i="3"/>
  <c r="O208" i="3"/>
  <c r="P208" i="3"/>
  <c r="Q208" i="3"/>
  <c r="R208" i="3"/>
  <c r="S208" i="3"/>
  <c r="T208" i="3"/>
  <c r="U208" i="3"/>
  <c r="V208" i="3"/>
  <c r="W208" i="3"/>
  <c r="X208" i="3"/>
  <c r="Y208" i="3"/>
  <c r="Z208" i="3"/>
  <c r="AA208" i="3"/>
  <c r="AB208" i="3"/>
  <c r="AC208" i="3"/>
  <c r="AD208" i="3"/>
  <c r="AE208" i="3"/>
  <c r="AN208" i="3"/>
  <c r="AO208" i="3"/>
  <c r="A194" i="3"/>
  <c r="B194" i="3"/>
  <c r="C194" i="3"/>
  <c r="AP194" i="3" s="1"/>
  <c r="D194" i="3"/>
  <c r="E194" i="3"/>
  <c r="F194" i="3"/>
  <c r="G194" i="3"/>
  <c r="H194" i="3"/>
  <c r="I194" i="3"/>
  <c r="J194" i="3"/>
  <c r="K194" i="3"/>
  <c r="L194" i="3"/>
  <c r="M194" i="3"/>
  <c r="N194" i="3"/>
  <c r="O194" i="3"/>
  <c r="P194" i="3"/>
  <c r="Q194" i="3"/>
  <c r="R194" i="3"/>
  <c r="S194" i="3"/>
  <c r="T194" i="3"/>
  <c r="U194" i="3"/>
  <c r="V194" i="3"/>
  <c r="W194" i="3"/>
  <c r="X194" i="3"/>
  <c r="Y194" i="3"/>
  <c r="Z194" i="3"/>
  <c r="AA194" i="3"/>
  <c r="AB194" i="3"/>
  <c r="AC194" i="3"/>
  <c r="AD194" i="3"/>
  <c r="AE194" i="3"/>
  <c r="AM194" i="3"/>
  <c r="AN194" i="3"/>
  <c r="AO194" i="3"/>
  <c r="A195" i="3"/>
  <c r="B195" i="3"/>
  <c r="AM195" i="3" s="1"/>
  <c r="C195" i="3"/>
  <c r="D195" i="3"/>
  <c r="E195" i="3"/>
  <c r="F195" i="3"/>
  <c r="G195" i="3"/>
  <c r="H195" i="3"/>
  <c r="I195" i="3"/>
  <c r="J195" i="3"/>
  <c r="K195" i="3"/>
  <c r="L195" i="3"/>
  <c r="M195" i="3"/>
  <c r="N195" i="3"/>
  <c r="O195" i="3"/>
  <c r="P195" i="3"/>
  <c r="Q195" i="3"/>
  <c r="R195" i="3"/>
  <c r="S195" i="3"/>
  <c r="T195" i="3"/>
  <c r="U195" i="3"/>
  <c r="V195" i="3"/>
  <c r="W195" i="3"/>
  <c r="X195" i="3"/>
  <c r="Y195" i="3"/>
  <c r="Z195" i="3"/>
  <c r="AA195" i="3"/>
  <c r="AB195" i="3"/>
  <c r="AC195" i="3"/>
  <c r="AD195" i="3"/>
  <c r="AE195" i="3"/>
  <c r="AN195" i="3"/>
  <c r="AO195" i="3"/>
  <c r="AP195" i="3"/>
  <c r="A196" i="3"/>
  <c r="B196" i="3"/>
  <c r="C196" i="3"/>
  <c r="D196" i="3"/>
  <c r="E196" i="3"/>
  <c r="F196" i="3"/>
  <c r="G196" i="3"/>
  <c r="H196" i="3"/>
  <c r="I196" i="3"/>
  <c r="J196" i="3"/>
  <c r="K196" i="3"/>
  <c r="L196" i="3"/>
  <c r="M196" i="3"/>
  <c r="N196" i="3"/>
  <c r="O196" i="3"/>
  <c r="P196" i="3"/>
  <c r="Q196" i="3"/>
  <c r="R196" i="3"/>
  <c r="S196" i="3"/>
  <c r="T196" i="3"/>
  <c r="U196" i="3"/>
  <c r="V196" i="3"/>
  <c r="W196" i="3"/>
  <c r="X196" i="3"/>
  <c r="Y196" i="3"/>
  <c r="Z196" i="3"/>
  <c r="AA196" i="3"/>
  <c r="AB196" i="3"/>
  <c r="AC196" i="3"/>
  <c r="AD196" i="3"/>
  <c r="AE196" i="3"/>
  <c r="AM196" i="3"/>
  <c r="AN196" i="3"/>
  <c r="AO196" i="3"/>
  <c r="AP196" i="3"/>
  <c r="A197" i="3"/>
  <c r="B197" i="3"/>
  <c r="AM197" i="3" s="1"/>
  <c r="C197" i="3"/>
  <c r="D197" i="3"/>
  <c r="E197" i="3"/>
  <c r="F197" i="3"/>
  <c r="G197" i="3"/>
  <c r="H197" i="3"/>
  <c r="I197" i="3"/>
  <c r="J197" i="3"/>
  <c r="K197" i="3"/>
  <c r="L197" i="3"/>
  <c r="M197" i="3"/>
  <c r="N197" i="3"/>
  <c r="O197" i="3"/>
  <c r="P197" i="3"/>
  <c r="Q197" i="3"/>
  <c r="R197" i="3"/>
  <c r="S197" i="3"/>
  <c r="T197" i="3"/>
  <c r="U197" i="3"/>
  <c r="V197" i="3"/>
  <c r="W197" i="3"/>
  <c r="X197" i="3"/>
  <c r="Y197" i="3"/>
  <c r="Z197" i="3"/>
  <c r="AA197" i="3"/>
  <c r="AB197" i="3"/>
  <c r="AC197" i="3"/>
  <c r="AD197" i="3"/>
  <c r="AE197" i="3"/>
  <c r="AN197" i="3"/>
  <c r="AO197" i="3"/>
  <c r="A198" i="3"/>
  <c r="B198" i="3"/>
  <c r="C198" i="3"/>
  <c r="AP198" i="3" s="1"/>
  <c r="D198" i="3"/>
  <c r="E198" i="3"/>
  <c r="F198" i="3"/>
  <c r="G198" i="3"/>
  <c r="H198" i="3"/>
  <c r="I198" i="3"/>
  <c r="J198" i="3"/>
  <c r="K198" i="3"/>
  <c r="L198" i="3"/>
  <c r="M198" i="3"/>
  <c r="N198" i="3"/>
  <c r="O198" i="3"/>
  <c r="P198" i="3"/>
  <c r="Q198" i="3"/>
  <c r="R198" i="3"/>
  <c r="S198" i="3"/>
  <c r="T198" i="3"/>
  <c r="U198" i="3"/>
  <c r="V198" i="3"/>
  <c r="W198" i="3"/>
  <c r="X198" i="3"/>
  <c r="Y198" i="3"/>
  <c r="Z198" i="3"/>
  <c r="AA198" i="3"/>
  <c r="AB198" i="3"/>
  <c r="AC198" i="3"/>
  <c r="AD198" i="3"/>
  <c r="AE198" i="3"/>
  <c r="AM198" i="3"/>
  <c r="AN198" i="3"/>
  <c r="AO198" i="3"/>
  <c r="A199" i="3"/>
  <c r="B199" i="3"/>
  <c r="AM199" i="3" s="1"/>
  <c r="C199" i="3"/>
  <c r="D199" i="3"/>
  <c r="E199" i="3"/>
  <c r="F199" i="3"/>
  <c r="G199" i="3"/>
  <c r="H199" i="3"/>
  <c r="I199" i="3"/>
  <c r="J199" i="3"/>
  <c r="K199" i="3"/>
  <c r="L199" i="3"/>
  <c r="M199" i="3"/>
  <c r="N199" i="3"/>
  <c r="O199" i="3"/>
  <c r="P199" i="3"/>
  <c r="Q199" i="3"/>
  <c r="R199" i="3"/>
  <c r="S199" i="3"/>
  <c r="T199" i="3"/>
  <c r="U199" i="3"/>
  <c r="V199" i="3"/>
  <c r="W199" i="3"/>
  <c r="X199" i="3"/>
  <c r="Y199" i="3"/>
  <c r="Z199" i="3"/>
  <c r="AA199" i="3"/>
  <c r="AB199" i="3"/>
  <c r="AC199" i="3"/>
  <c r="AD199" i="3"/>
  <c r="AE199" i="3"/>
  <c r="AN199" i="3"/>
  <c r="AO199" i="3"/>
  <c r="AP199" i="3"/>
  <c r="A200" i="3"/>
  <c r="B200" i="3"/>
  <c r="AM200" i="3" s="1"/>
  <c r="C200" i="3"/>
  <c r="AP200" i="3" s="1"/>
  <c r="D200" i="3"/>
  <c r="E200" i="3"/>
  <c r="F200" i="3"/>
  <c r="G200" i="3"/>
  <c r="H200" i="3"/>
  <c r="I200" i="3"/>
  <c r="J200" i="3"/>
  <c r="K200" i="3"/>
  <c r="L200" i="3"/>
  <c r="M200" i="3"/>
  <c r="N200" i="3"/>
  <c r="O200" i="3"/>
  <c r="P200" i="3"/>
  <c r="Q200" i="3"/>
  <c r="R200" i="3"/>
  <c r="S200" i="3"/>
  <c r="T200" i="3"/>
  <c r="U200" i="3"/>
  <c r="V200" i="3"/>
  <c r="W200" i="3"/>
  <c r="X200" i="3"/>
  <c r="Y200" i="3"/>
  <c r="Z200" i="3"/>
  <c r="AA200" i="3"/>
  <c r="AB200" i="3"/>
  <c r="AC200" i="3"/>
  <c r="AD200" i="3"/>
  <c r="AE200" i="3"/>
  <c r="AN200" i="3"/>
  <c r="AO200" i="3"/>
  <c r="A4" i="3"/>
  <c r="B4" i="3"/>
  <c r="AM4" i="3" s="1"/>
  <c r="C4" i="3"/>
  <c r="AP4" i="3" s="1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Y4" i="3"/>
  <c r="Z4" i="3"/>
  <c r="AA4" i="3"/>
  <c r="AB4" i="3"/>
  <c r="AC4" i="3"/>
  <c r="AD4" i="3"/>
  <c r="AE4" i="3"/>
  <c r="AN4" i="3"/>
  <c r="AO4" i="3"/>
  <c r="A5" i="3"/>
  <c r="B5" i="3"/>
  <c r="AM5" i="3" s="1"/>
  <c r="C5" i="3"/>
  <c r="AP5" i="3" s="1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AD5" i="3"/>
  <c r="AE5" i="3"/>
  <c r="AN5" i="3"/>
  <c r="AO5" i="3"/>
  <c r="A6" i="3"/>
  <c r="B6" i="3"/>
  <c r="AM6" i="3" s="1"/>
  <c r="C6" i="3"/>
  <c r="AP6" i="3" s="1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AD6" i="3"/>
  <c r="AE6" i="3"/>
  <c r="AN6" i="3"/>
  <c r="AO6" i="3"/>
  <c r="A7" i="3"/>
  <c r="B7" i="3"/>
  <c r="AM7" i="3" s="1"/>
  <c r="C7" i="3"/>
  <c r="D7" i="3"/>
  <c r="E7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T7" i="3"/>
  <c r="U7" i="3"/>
  <c r="V7" i="3"/>
  <c r="W7" i="3"/>
  <c r="X7" i="3"/>
  <c r="Y7" i="3"/>
  <c r="Z7" i="3"/>
  <c r="AA7" i="3"/>
  <c r="AB7" i="3"/>
  <c r="AC7" i="3"/>
  <c r="AD7" i="3"/>
  <c r="AE7" i="3"/>
  <c r="AN7" i="3"/>
  <c r="AO7" i="3"/>
  <c r="A8" i="3"/>
  <c r="B8" i="3"/>
  <c r="AM8" i="3" s="1"/>
  <c r="C8" i="3"/>
  <c r="AP8" i="3" s="1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AA8" i="3"/>
  <c r="AB8" i="3"/>
  <c r="AC8" i="3"/>
  <c r="AD8" i="3"/>
  <c r="AE8" i="3"/>
  <c r="AN8" i="3"/>
  <c r="AO8" i="3"/>
  <c r="A9" i="3"/>
  <c r="B9" i="3"/>
  <c r="AM9" i="3" s="1"/>
  <c r="C9" i="3"/>
  <c r="AP9" i="3" s="1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N9" i="3"/>
  <c r="AO9" i="3"/>
  <c r="A10" i="3"/>
  <c r="B10" i="3"/>
  <c r="AM10" i="3" s="1"/>
  <c r="C10" i="3"/>
  <c r="AP10" i="3" s="1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V10" i="3"/>
  <c r="W10" i="3"/>
  <c r="X10" i="3"/>
  <c r="Y10" i="3"/>
  <c r="Z10" i="3"/>
  <c r="AA10" i="3"/>
  <c r="AB10" i="3"/>
  <c r="AC10" i="3"/>
  <c r="AD10" i="3"/>
  <c r="AE10" i="3"/>
  <c r="AN10" i="3"/>
  <c r="AO10" i="3"/>
  <c r="A11" i="3"/>
  <c r="B11" i="3"/>
  <c r="AM11" i="3" s="1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AB11" i="3"/>
  <c r="AC11" i="3"/>
  <c r="AD11" i="3"/>
  <c r="AE11" i="3"/>
  <c r="AN11" i="3"/>
  <c r="AO11" i="3"/>
  <c r="A12" i="3"/>
  <c r="B12" i="3"/>
  <c r="AM12" i="3" s="1"/>
  <c r="C12" i="3"/>
  <c r="AP12" i="3" s="1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Z12" i="3"/>
  <c r="AA12" i="3"/>
  <c r="AB12" i="3"/>
  <c r="AC12" i="3"/>
  <c r="AD12" i="3"/>
  <c r="AE12" i="3"/>
  <c r="AN12" i="3"/>
  <c r="AO12" i="3"/>
  <c r="A13" i="3"/>
  <c r="B13" i="3"/>
  <c r="AM13" i="3" s="1"/>
  <c r="C13" i="3"/>
  <c r="AP13" i="3" s="1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AB13" i="3"/>
  <c r="AC13" i="3"/>
  <c r="AD13" i="3"/>
  <c r="AE13" i="3"/>
  <c r="AN13" i="3"/>
  <c r="AO13" i="3"/>
  <c r="A14" i="3"/>
  <c r="B14" i="3"/>
  <c r="AM14" i="3" s="1"/>
  <c r="C14" i="3"/>
  <c r="AP14" i="3" s="1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V14" i="3"/>
  <c r="W14" i="3"/>
  <c r="X14" i="3"/>
  <c r="Y14" i="3"/>
  <c r="Z14" i="3"/>
  <c r="AA14" i="3"/>
  <c r="AB14" i="3"/>
  <c r="AC14" i="3"/>
  <c r="AD14" i="3"/>
  <c r="AE14" i="3"/>
  <c r="AN14" i="3"/>
  <c r="AO14" i="3"/>
  <c r="A15" i="3"/>
  <c r="B15" i="3"/>
  <c r="AM15" i="3" s="1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N15" i="3"/>
  <c r="AO15" i="3"/>
  <c r="A16" i="3"/>
  <c r="B16" i="3"/>
  <c r="AM16" i="3" s="1"/>
  <c r="C16" i="3"/>
  <c r="AP16" i="3" s="1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N16" i="3"/>
  <c r="AO16" i="3"/>
  <c r="A17" i="3"/>
  <c r="B17" i="3"/>
  <c r="AM17" i="3" s="1"/>
  <c r="C17" i="3"/>
  <c r="AP17" i="3" s="1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N17" i="3"/>
  <c r="AO17" i="3"/>
  <c r="A18" i="3"/>
  <c r="B18" i="3"/>
  <c r="AM18" i="3" s="1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N18" i="3"/>
  <c r="AO18" i="3"/>
  <c r="AP18" i="3"/>
  <c r="A19" i="3"/>
  <c r="B19" i="3"/>
  <c r="AM19" i="3" s="1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N19" i="3"/>
  <c r="AO19" i="3"/>
  <c r="A20" i="3"/>
  <c r="B20" i="3"/>
  <c r="C20" i="3"/>
  <c r="AP20" i="3" s="1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M20" i="3"/>
  <c r="AN20" i="3"/>
  <c r="AO20" i="3"/>
  <c r="A21" i="3"/>
  <c r="B21" i="3"/>
  <c r="AM21" i="3" s="1"/>
  <c r="C21" i="3"/>
  <c r="AP21" i="3" s="1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N21" i="3"/>
  <c r="AO21" i="3"/>
  <c r="A22" i="3"/>
  <c r="B22" i="3"/>
  <c r="AM22" i="3" s="1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AD22" i="3"/>
  <c r="AE22" i="3"/>
  <c r="AN22" i="3"/>
  <c r="AO22" i="3"/>
  <c r="AP22" i="3"/>
  <c r="A23" i="3"/>
  <c r="B23" i="3"/>
  <c r="AM23" i="3" s="1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AE23" i="3"/>
  <c r="AN23" i="3"/>
  <c r="AO23" i="3"/>
  <c r="A24" i="3"/>
  <c r="B24" i="3"/>
  <c r="AM24" i="3" s="1"/>
  <c r="C24" i="3"/>
  <c r="AP24" i="3" s="1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AB24" i="3"/>
  <c r="AC24" i="3"/>
  <c r="AD24" i="3"/>
  <c r="AE24" i="3"/>
  <c r="AN24" i="3"/>
  <c r="AO24" i="3"/>
  <c r="A25" i="3"/>
  <c r="B25" i="3"/>
  <c r="AM25" i="3" s="1"/>
  <c r="C25" i="3"/>
  <c r="AP25" i="3" s="1"/>
  <c r="D25" i="3"/>
  <c r="E25" i="3"/>
  <c r="F25" i="3"/>
  <c r="G25" i="3"/>
  <c r="H25" i="3"/>
  <c r="I25" i="3"/>
  <c r="J25" i="3"/>
  <c r="K25" i="3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AD25" i="3"/>
  <c r="AE25" i="3"/>
  <c r="AN25" i="3"/>
  <c r="AO25" i="3"/>
  <c r="A26" i="3"/>
  <c r="B26" i="3"/>
  <c r="AM26" i="3" s="1"/>
  <c r="C26" i="3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V26" i="3"/>
  <c r="W26" i="3"/>
  <c r="X26" i="3"/>
  <c r="Y26" i="3"/>
  <c r="Z26" i="3"/>
  <c r="AA26" i="3"/>
  <c r="AB26" i="3"/>
  <c r="AC26" i="3"/>
  <c r="AD26" i="3"/>
  <c r="AE26" i="3"/>
  <c r="AN26" i="3"/>
  <c r="AO26" i="3"/>
  <c r="AP26" i="3"/>
  <c r="A27" i="3"/>
  <c r="B27" i="3"/>
  <c r="AM27" i="3" s="1"/>
  <c r="C27" i="3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AD27" i="3"/>
  <c r="AE27" i="3"/>
  <c r="AN27" i="3"/>
  <c r="AO27" i="3"/>
  <c r="A28" i="3"/>
  <c r="B28" i="3"/>
  <c r="AM28" i="3" s="1"/>
  <c r="C28" i="3"/>
  <c r="AP28" i="3" s="1"/>
  <c r="D28" i="3"/>
  <c r="E28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AB28" i="3"/>
  <c r="AC28" i="3"/>
  <c r="AD28" i="3"/>
  <c r="AE28" i="3"/>
  <c r="AN28" i="3"/>
  <c r="AO28" i="3"/>
  <c r="A29" i="3"/>
  <c r="B29" i="3"/>
  <c r="AM29" i="3" s="1"/>
  <c r="C29" i="3"/>
  <c r="D29" i="3"/>
  <c r="E29" i="3"/>
  <c r="F29" i="3"/>
  <c r="G29" i="3"/>
  <c r="H29" i="3"/>
  <c r="I29" i="3"/>
  <c r="J29" i="3"/>
  <c r="K29" i="3"/>
  <c r="L29" i="3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AB29" i="3"/>
  <c r="AC29" i="3"/>
  <c r="AD29" i="3"/>
  <c r="AE29" i="3"/>
  <c r="AN29" i="3"/>
  <c r="AO29" i="3"/>
  <c r="AP29" i="3"/>
  <c r="A30" i="3"/>
  <c r="B30" i="3"/>
  <c r="AM30" i="3" s="1"/>
  <c r="C30" i="3"/>
  <c r="AP30" i="3" s="1"/>
  <c r="D30" i="3"/>
  <c r="E30" i="3"/>
  <c r="F30" i="3"/>
  <c r="G30" i="3"/>
  <c r="H30" i="3"/>
  <c r="I30" i="3"/>
  <c r="J30" i="3"/>
  <c r="K30" i="3"/>
  <c r="L30" i="3"/>
  <c r="M30" i="3"/>
  <c r="N30" i="3"/>
  <c r="O30" i="3"/>
  <c r="P30" i="3"/>
  <c r="Q30" i="3"/>
  <c r="R30" i="3"/>
  <c r="S30" i="3"/>
  <c r="T30" i="3"/>
  <c r="U30" i="3"/>
  <c r="V30" i="3"/>
  <c r="W30" i="3"/>
  <c r="X30" i="3"/>
  <c r="Y30" i="3"/>
  <c r="Z30" i="3"/>
  <c r="AA30" i="3"/>
  <c r="AB30" i="3"/>
  <c r="AC30" i="3"/>
  <c r="AD30" i="3"/>
  <c r="AE30" i="3"/>
  <c r="AN30" i="3"/>
  <c r="AO30" i="3"/>
  <c r="A31" i="3"/>
  <c r="B31" i="3"/>
  <c r="AM31" i="3" s="1"/>
  <c r="C31" i="3"/>
  <c r="D31" i="3"/>
  <c r="E31" i="3"/>
  <c r="F31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AN31" i="3"/>
  <c r="AO31" i="3"/>
  <c r="A32" i="3"/>
  <c r="B32" i="3"/>
  <c r="C32" i="3"/>
  <c r="AP32" i="3" s="1"/>
  <c r="D32" i="3"/>
  <c r="E32" i="3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M32" i="3"/>
  <c r="AN32" i="3"/>
  <c r="AO32" i="3"/>
  <c r="A33" i="3"/>
  <c r="B33" i="3"/>
  <c r="AM33" i="3" s="1"/>
  <c r="C33" i="3"/>
  <c r="AP33" i="3" s="1"/>
  <c r="D33" i="3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AB33" i="3"/>
  <c r="AC33" i="3"/>
  <c r="AD33" i="3"/>
  <c r="AE33" i="3"/>
  <c r="AN33" i="3"/>
  <c r="AO33" i="3"/>
  <c r="A34" i="3"/>
  <c r="B34" i="3"/>
  <c r="AM34" i="3" s="1"/>
  <c r="C34" i="3"/>
  <c r="D34" i="3"/>
  <c r="E34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N34" i="3"/>
  <c r="AO34" i="3"/>
  <c r="AP34" i="3"/>
  <c r="A35" i="3"/>
  <c r="B35" i="3"/>
  <c r="AM35" i="3" s="1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AB35" i="3"/>
  <c r="AC35" i="3"/>
  <c r="AD35" i="3"/>
  <c r="AE35" i="3"/>
  <c r="AN35" i="3"/>
  <c r="AO35" i="3"/>
  <c r="A36" i="3"/>
  <c r="B36" i="3"/>
  <c r="C36" i="3"/>
  <c r="AP36" i="3" s="1"/>
  <c r="D36" i="3"/>
  <c r="E36" i="3"/>
  <c r="F36" i="3"/>
  <c r="G36" i="3"/>
  <c r="H36" i="3"/>
  <c r="I36" i="3"/>
  <c r="J36" i="3"/>
  <c r="K36" i="3"/>
  <c r="L36" i="3"/>
  <c r="M36" i="3"/>
  <c r="N36" i="3"/>
  <c r="O36" i="3"/>
  <c r="P36" i="3"/>
  <c r="Q36" i="3"/>
  <c r="R36" i="3"/>
  <c r="S36" i="3"/>
  <c r="T36" i="3"/>
  <c r="U36" i="3"/>
  <c r="V36" i="3"/>
  <c r="W36" i="3"/>
  <c r="X36" i="3"/>
  <c r="Y36" i="3"/>
  <c r="Z36" i="3"/>
  <c r="AA36" i="3"/>
  <c r="AB36" i="3"/>
  <c r="AC36" i="3"/>
  <c r="AD36" i="3"/>
  <c r="AE36" i="3"/>
  <c r="AM36" i="3"/>
  <c r="AN36" i="3"/>
  <c r="AO36" i="3"/>
  <c r="A37" i="3"/>
  <c r="B37" i="3"/>
  <c r="AM37" i="3" s="1"/>
  <c r="C37" i="3"/>
  <c r="AP37" i="3" s="1"/>
  <c r="D37" i="3"/>
  <c r="E37" i="3"/>
  <c r="F37" i="3"/>
  <c r="G37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V37" i="3"/>
  <c r="W37" i="3"/>
  <c r="X37" i="3"/>
  <c r="Y37" i="3"/>
  <c r="Z37" i="3"/>
  <c r="AA37" i="3"/>
  <c r="AB37" i="3"/>
  <c r="AC37" i="3"/>
  <c r="AD37" i="3"/>
  <c r="AE37" i="3"/>
  <c r="AN37" i="3"/>
  <c r="AO37" i="3"/>
  <c r="A38" i="3"/>
  <c r="B38" i="3"/>
  <c r="AM38" i="3" s="1"/>
  <c r="C38" i="3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AB38" i="3"/>
  <c r="AC38" i="3"/>
  <c r="AD38" i="3"/>
  <c r="AE38" i="3"/>
  <c r="AN38" i="3"/>
  <c r="AO38" i="3"/>
  <c r="AP38" i="3"/>
  <c r="A39" i="3"/>
  <c r="B39" i="3"/>
  <c r="AM39" i="3" s="1"/>
  <c r="C39" i="3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/>
  <c r="AE39" i="3"/>
  <c r="AN39" i="3"/>
  <c r="AO39" i="3"/>
  <c r="A40" i="3"/>
  <c r="B40" i="3"/>
  <c r="AM40" i="3" s="1"/>
  <c r="C40" i="3"/>
  <c r="AP40" i="3" s="1"/>
  <c r="D40" i="3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AB40" i="3"/>
  <c r="AC40" i="3"/>
  <c r="AD40" i="3"/>
  <c r="AE40" i="3"/>
  <c r="AN40" i="3"/>
  <c r="AO40" i="3"/>
  <c r="A41" i="3"/>
  <c r="B41" i="3"/>
  <c r="AM41" i="3" s="1"/>
  <c r="C41" i="3"/>
  <c r="AP41" i="3" s="1"/>
  <c r="D41" i="3"/>
  <c r="E41" i="3"/>
  <c r="F41" i="3"/>
  <c r="G41" i="3"/>
  <c r="H41" i="3"/>
  <c r="I41" i="3"/>
  <c r="J41" i="3"/>
  <c r="K41" i="3"/>
  <c r="L41" i="3"/>
  <c r="M41" i="3"/>
  <c r="N41" i="3"/>
  <c r="O41" i="3"/>
  <c r="P41" i="3"/>
  <c r="Q41" i="3"/>
  <c r="R41" i="3"/>
  <c r="S41" i="3"/>
  <c r="T41" i="3"/>
  <c r="U41" i="3"/>
  <c r="V41" i="3"/>
  <c r="W41" i="3"/>
  <c r="X41" i="3"/>
  <c r="Y41" i="3"/>
  <c r="Z41" i="3"/>
  <c r="AA41" i="3"/>
  <c r="AB41" i="3"/>
  <c r="AC41" i="3"/>
  <c r="AD41" i="3"/>
  <c r="AE41" i="3"/>
  <c r="AN41" i="3"/>
  <c r="AO41" i="3"/>
  <c r="A42" i="3"/>
  <c r="B42" i="3"/>
  <c r="AM42" i="3" s="1"/>
  <c r="C42" i="3"/>
  <c r="D42" i="3"/>
  <c r="E42" i="3"/>
  <c r="F42" i="3"/>
  <c r="G42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/>
  <c r="V42" i="3"/>
  <c r="W42" i="3"/>
  <c r="X42" i="3"/>
  <c r="Y42" i="3"/>
  <c r="Z42" i="3"/>
  <c r="AA42" i="3"/>
  <c r="AB42" i="3"/>
  <c r="AC42" i="3"/>
  <c r="AD42" i="3"/>
  <c r="AE42" i="3"/>
  <c r="AN42" i="3"/>
  <c r="AO42" i="3"/>
  <c r="AP42" i="3"/>
  <c r="A43" i="3"/>
  <c r="B43" i="3"/>
  <c r="AM43" i="3" s="1"/>
  <c r="C43" i="3"/>
  <c r="D43" i="3"/>
  <c r="E43" i="3"/>
  <c r="F43" i="3"/>
  <c r="G43" i="3"/>
  <c r="H43" i="3"/>
  <c r="I43" i="3"/>
  <c r="J43" i="3"/>
  <c r="K43" i="3"/>
  <c r="L43" i="3"/>
  <c r="M43" i="3"/>
  <c r="N43" i="3"/>
  <c r="O43" i="3"/>
  <c r="P43" i="3"/>
  <c r="Q43" i="3"/>
  <c r="R43" i="3"/>
  <c r="S43" i="3"/>
  <c r="T43" i="3"/>
  <c r="U43" i="3"/>
  <c r="V43" i="3"/>
  <c r="W43" i="3"/>
  <c r="X43" i="3"/>
  <c r="Y43" i="3"/>
  <c r="Z43" i="3"/>
  <c r="AA43" i="3"/>
  <c r="AB43" i="3"/>
  <c r="AC43" i="3"/>
  <c r="AD43" i="3"/>
  <c r="AE43" i="3"/>
  <c r="AN43" i="3"/>
  <c r="AO43" i="3"/>
  <c r="A44" i="3"/>
  <c r="B44" i="3"/>
  <c r="AM44" i="3" s="1"/>
  <c r="C44" i="3"/>
  <c r="AP44" i="3" s="1"/>
  <c r="D44" i="3"/>
  <c r="E44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AD44" i="3"/>
  <c r="AE44" i="3"/>
  <c r="AN44" i="3"/>
  <c r="AO44" i="3"/>
  <c r="A45" i="3"/>
  <c r="B45" i="3"/>
  <c r="AM45" i="3" s="1"/>
  <c r="C45" i="3"/>
  <c r="D45" i="3"/>
  <c r="E45" i="3"/>
  <c r="F45" i="3"/>
  <c r="G45" i="3"/>
  <c r="H45" i="3"/>
  <c r="I45" i="3"/>
  <c r="J45" i="3"/>
  <c r="K45" i="3"/>
  <c r="L45" i="3"/>
  <c r="M45" i="3"/>
  <c r="N45" i="3"/>
  <c r="O45" i="3"/>
  <c r="P45" i="3"/>
  <c r="Q45" i="3"/>
  <c r="R45" i="3"/>
  <c r="S45" i="3"/>
  <c r="T45" i="3"/>
  <c r="U45" i="3"/>
  <c r="V45" i="3"/>
  <c r="W45" i="3"/>
  <c r="X45" i="3"/>
  <c r="Y45" i="3"/>
  <c r="Z45" i="3"/>
  <c r="AA45" i="3"/>
  <c r="AB45" i="3"/>
  <c r="AC45" i="3"/>
  <c r="AD45" i="3"/>
  <c r="AE45" i="3"/>
  <c r="AN45" i="3"/>
  <c r="AO45" i="3"/>
  <c r="AP45" i="3"/>
  <c r="A46" i="3"/>
  <c r="B46" i="3"/>
  <c r="AM46" i="3" s="1"/>
  <c r="C46" i="3"/>
  <c r="AP46" i="3" s="1"/>
  <c r="D46" i="3"/>
  <c r="E46" i="3"/>
  <c r="F46" i="3"/>
  <c r="G46" i="3"/>
  <c r="H46" i="3"/>
  <c r="I46" i="3"/>
  <c r="J46" i="3"/>
  <c r="K46" i="3"/>
  <c r="L46" i="3"/>
  <c r="M46" i="3"/>
  <c r="N46" i="3"/>
  <c r="O46" i="3"/>
  <c r="P46" i="3"/>
  <c r="Q46" i="3"/>
  <c r="R46" i="3"/>
  <c r="S46" i="3"/>
  <c r="T46" i="3"/>
  <c r="U46" i="3"/>
  <c r="V46" i="3"/>
  <c r="W46" i="3"/>
  <c r="X46" i="3"/>
  <c r="Y46" i="3"/>
  <c r="Z46" i="3"/>
  <c r="AA46" i="3"/>
  <c r="AB46" i="3"/>
  <c r="AC46" i="3"/>
  <c r="AD46" i="3"/>
  <c r="AE46" i="3"/>
  <c r="AN46" i="3"/>
  <c r="AO46" i="3"/>
  <c r="A47" i="3"/>
  <c r="B47" i="3"/>
  <c r="AM47" i="3" s="1"/>
  <c r="C47" i="3"/>
  <c r="D47" i="3"/>
  <c r="E47" i="3"/>
  <c r="F47" i="3"/>
  <c r="G47" i="3"/>
  <c r="H47" i="3"/>
  <c r="I47" i="3"/>
  <c r="J47" i="3"/>
  <c r="K47" i="3"/>
  <c r="L47" i="3"/>
  <c r="M47" i="3"/>
  <c r="N47" i="3"/>
  <c r="O47" i="3"/>
  <c r="P47" i="3"/>
  <c r="Q47" i="3"/>
  <c r="R47" i="3"/>
  <c r="S47" i="3"/>
  <c r="T47" i="3"/>
  <c r="U47" i="3"/>
  <c r="V47" i="3"/>
  <c r="W47" i="3"/>
  <c r="X47" i="3"/>
  <c r="Y47" i="3"/>
  <c r="Z47" i="3"/>
  <c r="AA47" i="3"/>
  <c r="AB47" i="3"/>
  <c r="AC47" i="3"/>
  <c r="AD47" i="3"/>
  <c r="AE47" i="3"/>
  <c r="AN47" i="3"/>
  <c r="AO47" i="3"/>
  <c r="A48" i="3"/>
  <c r="B48" i="3"/>
  <c r="C48" i="3"/>
  <c r="AP48" i="3" s="1"/>
  <c r="D48" i="3"/>
  <c r="E48" i="3"/>
  <c r="F48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V48" i="3"/>
  <c r="W48" i="3"/>
  <c r="X48" i="3"/>
  <c r="Y48" i="3"/>
  <c r="Z48" i="3"/>
  <c r="AA48" i="3"/>
  <c r="AB48" i="3"/>
  <c r="AC48" i="3"/>
  <c r="AD48" i="3"/>
  <c r="AE48" i="3"/>
  <c r="AM48" i="3"/>
  <c r="AN48" i="3"/>
  <c r="AO48" i="3"/>
  <c r="A49" i="3"/>
  <c r="B49" i="3"/>
  <c r="AM49" i="3" s="1"/>
  <c r="C49" i="3"/>
  <c r="AP49" i="3" s="1"/>
  <c r="D49" i="3"/>
  <c r="E49" i="3"/>
  <c r="F49" i="3"/>
  <c r="G49" i="3"/>
  <c r="H49" i="3"/>
  <c r="I49" i="3"/>
  <c r="J49" i="3"/>
  <c r="K49" i="3"/>
  <c r="L49" i="3"/>
  <c r="M49" i="3"/>
  <c r="N49" i="3"/>
  <c r="O49" i="3"/>
  <c r="P49" i="3"/>
  <c r="Q49" i="3"/>
  <c r="R49" i="3"/>
  <c r="S49" i="3"/>
  <c r="T49" i="3"/>
  <c r="U49" i="3"/>
  <c r="V49" i="3"/>
  <c r="W49" i="3"/>
  <c r="X49" i="3"/>
  <c r="Y49" i="3"/>
  <c r="Z49" i="3"/>
  <c r="AA49" i="3"/>
  <c r="AB49" i="3"/>
  <c r="AC49" i="3"/>
  <c r="AD49" i="3"/>
  <c r="AE49" i="3"/>
  <c r="AN49" i="3"/>
  <c r="AO49" i="3"/>
  <c r="A50" i="3"/>
  <c r="B50" i="3"/>
  <c r="AM50" i="3" s="1"/>
  <c r="C50" i="3"/>
  <c r="D50" i="3"/>
  <c r="E50" i="3"/>
  <c r="F50" i="3"/>
  <c r="G50" i="3"/>
  <c r="H50" i="3"/>
  <c r="I50" i="3"/>
  <c r="J50" i="3"/>
  <c r="K50" i="3"/>
  <c r="L50" i="3"/>
  <c r="M50" i="3"/>
  <c r="N50" i="3"/>
  <c r="O50" i="3"/>
  <c r="P50" i="3"/>
  <c r="Q50" i="3"/>
  <c r="R50" i="3"/>
  <c r="S50" i="3"/>
  <c r="T50" i="3"/>
  <c r="U50" i="3"/>
  <c r="V50" i="3"/>
  <c r="W50" i="3"/>
  <c r="X50" i="3"/>
  <c r="Y50" i="3"/>
  <c r="Z50" i="3"/>
  <c r="AA50" i="3"/>
  <c r="AB50" i="3"/>
  <c r="AC50" i="3"/>
  <c r="AD50" i="3"/>
  <c r="AE50" i="3"/>
  <c r="AN50" i="3"/>
  <c r="AO50" i="3"/>
  <c r="AP50" i="3"/>
  <c r="A51" i="3"/>
  <c r="B51" i="3"/>
  <c r="AM51" i="3" s="1"/>
  <c r="C51" i="3"/>
  <c r="D51" i="3"/>
  <c r="E51" i="3"/>
  <c r="F51" i="3"/>
  <c r="G51" i="3"/>
  <c r="H51" i="3"/>
  <c r="I51" i="3"/>
  <c r="J51" i="3"/>
  <c r="K51" i="3"/>
  <c r="L51" i="3"/>
  <c r="M51" i="3"/>
  <c r="N51" i="3"/>
  <c r="O51" i="3"/>
  <c r="P51" i="3"/>
  <c r="Q51" i="3"/>
  <c r="R51" i="3"/>
  <c r="S51" i="3"/>
  <c r="T51" i="3"/>
  <c r="U51" i="3"/>
  <c r="V51" i="3"/>
  <c r="W51" i="3"/>
  <c r="X51" i="3"/>
  <c r="Y51" i="3"/>
  <c r="Z51" i="3"/>
  <c r="AA51" i="3"/>
  <c r="AB51" i="3"/>
  <c r="AC51" i="3"/>
  <c r="AD51" i="3"/>
  <c r="AE51" i="3"/>
  <c r="AN51" i="3"/>
  <c r="AO51" i="3"/>
  <c r="A52" i="3"/>
  <c r="B52" i="3"/>
  <c r="C52" i="3"/>
  <c r="AP52" i="3" s="1"/>
  <c r="D52" i="3"/>
  <c r="E52" i="3"/>
  <c r="F52" i="3"/>
  <c r="G52" i="3"/>
  <c r="H52" i="3"/>
  <c r="I52" i="3"/>
  <c r="J52" i="3"/>
  <c r="K52" i="3"/>
  <c r="L52" i="3"/>
  <c r="M52" i="3"/>
  <c r="N52" i="3"/>
  <c r="O52" i="3"/>
  <c r="P52" i="3"/>
  <c r="Q52" i="3"/>
  <c r="R52" i="3"/>
  <c r="S52" i="3"/>
  <c r="T52" i="3"/>
  <c r="U52" i="3"/>
  <c r="V52" i="3"/>
  <c r="W52" i="3"/>
  <c r="X52" i="3"/>
  <c r="Y52" i="3"/>
  <c r="Z52" i="3"/>
  <c r="AA52" i="3"/>
  <c r="AB52" i="3"/>
  <c r="AC52" i="3"/>
  <c r="AD52" i="3"/>
  <c r="AE52" i="3"/>
  <c r="AM52" i="3"/>
  <c r="AN52" i="3"/>
  <c r="AO52" i="3"/>
  <c r="A53" i="3"/>
  <c r="B53" i="3"/>
  <c r="AM53" i="3" s="1"/>
  <c r="C53" i="3"/>
  <c r="AP53" i="3" s="1"/>
  <c r="D53" i="3"/>
  <c r="E53" i="3"/>
  <c r="F53" i="3"/>
  <c r="G53" i="3"/>
  <c r="H53" i="3"/>
  <c r="I53" i="3"/>
  <c r="J53" i="3"/>
  <c r="K53" i="3"/>
  <c r="L53" i="3"/>
  <c r="M53" i="3"/>
  <c r="N53" i="3"/>
  <c r="O53" i="3"/>
  <c r="P53" i="3"/>
  <c r="Q53" i="3"/>
  <c r="R53" i="3"/>
  <c r="S53" i="3"/>
  <c r="T53" i="3"/>
  <c r="U53" i="3"/>
  <c r="V53" i="3"/>
  <c r="W53" i="3"/>
  <c r="X53" i="3"/>
  <c r="Y53" i="3"/>
  <c r="Z53" i="3"/>
  <c r="AA53" i="3"/>
  <c r="AB53" i="3"/>
  <c r="AC53" i="3"/>
  <c r="AD53" i="3"/>
  <c r="AE53" i="3"/>
  <c r="AN53" i="3"/>
  <c r="AO53" i="3"/>
  <c r="A54" i="3"/>
  <c r="B54" i="3"/>
  <c r="AM54" i="3" s="1"/>
  <c r="C54" i="3"/>
  <c r="D54" i="3"/>
  <c r="E54" i="3"/>
  <c r="F54" i="3"/>
  <c r="G54" i="3"/>
  <c r="H54" i="3"/>
  <c r="I54" i="3"/>
  <c r="J54" i="3"/>
  <c r="K54" i="3"/>
  <c r="L54" i="3"/>
  <c r="M54" i="3"/>
  <c r="N54" i="3"/>
  <c r="O54" i="3"/>
  <c r="P54" i="3"/>
  <c r="Q54" i="3"/>
  <c r="R54" i="3"/>
  <c r="S54" i="3"/>
  <c r="T54" i="3"/>
  <c r="U54" i="3"/>
  <c r="V54" i="3"/>
  <c r="W54" i="3"/>
  <c r="X54" i="3"/>
  <c r="Y54" i="3"/>
  <c r="Z54" i="3"/>
  <c r="AA54" i="3"/>
  <c r="AB54" i="3"/>
  <c r="AC54" i="3"/>
  <c r="AD54" i="3"/>
  <c r="AE54" i="3"/>
  <c r="AN54" i="3"/>
  <c r="AO54" i="3"/>
  <c r="AP54" i="3"/>
  <c r="A55" i="3"/>
  <c r="B55" i="3"/>
  <c r="AM55" i="3" s="1"/>
  <c r="C55" i="3"/>
  <c r="D55" i="3"/>
  <c r="E55" i="3"/>
  <c r="F55" i="3"/>
  <c r="G55" i="3"/>
  <c r="H55" i="3"/>
  <c r="I55" i="3"/>
  <c r="J55" i="3"/>
  <c r="K55" i="3"/>
  <c r="L55" i="3"/>
  <c r="M55" i="3"/>
  <c r="N55" i="3"/>
  <c r="O55" i="3"/>
  <c r="P55" i="3"/>
  <c r="Q55" i="3"/>
  <c r="R55" i="3"/>
  <c r="S55" i="3"/>
  <c r="T55" i="3"/>
  <c r="U55" i="3"/>
  <c r="V55" i="3"/>
  <c r="W55" i="3"/>
  <c r="X55" i="3"/>
  <c r="Y55" i="3"/>
  <c r="Z55" i="3"/>
  <c r="AA55" i="3"/>
  <c r="AB55" i="3"/>
  <c r="AC55" i="3"/>
  <c r="AD55" i="3"/>
  <c r="AE55" i="3"/>
  <c r="AN55" i="3"/>
  <c r="AO55" i="3"/>
  <c r="A56" i="3"/>
  <c r="B56" i="3"/>
  <c r="AM56" i="3" s="1"/>
  <c r="C56" i="3"/>
  <c r="AP56" i="3" s="1"/>
  <c r="D56" i="3"/>
  <c r="E56" i="3"/>
  <c r="F56" i="3"/>
  <c r="G56" i="3"/>
  <c r="H56" i="3"/>
  <c r="I56" i="3"/>
  <c r="J56" i="3"/>
  <c r="K56" i="3"/>
  <c r="L56" i="3"/>
  <c r="M56" i="3"/>
  <c r="N56" i="3"/>
  <c r="O56" i="3"/>
  <c r="P56" i="3"/>
  <c r="Q56" i="3"/>
  <c r="R56" i="3"/>
  <c r="S56" i="3"/>
  <c r="T56" i="3"/>
  <c r="U56" i="3"/>
  <c r="V56" i="3"/>
  <c r="W56" i="3"/>
  <c r="X56" i="3"/>
  <c r="Y56" i="3"/>
  <c r="Z56" i="3"/>
  <c r="AA56" i="3"/>
  <c r="AB56" i="3"/>
  <c r="AC56" i="3"/>
  <c r="AD56" i="3"/>
  <c r="AE56" i="3"/>
  <c r="AN56" i="3"/>
  <c r="AO56" i="3"/>
  <c r="A57" i="3"/>
  <c r="B57" i="3"/>
  <c r="AM57" i="3" s="1"/>
  <c r="C57" i="3"/>
  <c r="AP57" i="3" s="1"/>
  <c r="D57" i="3"/>
  <c r="E57" i="3"/>
  <c r="F57" i="3"/>
  <c r="G57" i="3"/>
  <c r="H57" i="3"/>
  <c r="I57" i="3"/>
  <c r="J57" i="3"/>
  <c r="K57" i="3"/>
  <c r="L57" i="3"/>
  <c r="M57" i="3"/>
  <c r="N57" i="3"/>
  <c r="O57" i="3"/>
  <c r="P57" i="3"/>
  <c r="Q57" i="3"/>
  <c r="R57" i="3"/>
  <c r="S57" i="3"/>
  <c r="T57" i="3"/>
  <c r="U57" i="3"/>
  <c r="V57" i="3"/>
  <c r="W57" i="3"/>
  <c r="X57" i="3"/>
  <c r="Y57" i="3"/>
  <c r="Z57" i="3"/>
  <c r="AA57" i="3"/>
  <c r="AB57" i="3"/>
  <c r="AC57" i="3"/>
  <c r="AD57" i="3"/>
  <c r="AE57" i="3"/>
  <c r="AN57" i="3"/>
  <c r="AO57" i="3"/>
  <c r="A58" i="3"/>
  <c r="B58" i="3"/>
  <c r="AM58" i="3" s="1"/>
  <c r="C58" i="3"/>
  <c r="D58" i="3"/>
  <c r="E58" i="3"/>
  <c r="F58" i="3"/>
  <c r="G58" i="3"/>
  <c r="H58" i="3"/>
  <c r="I58" i="3"/>
  <c r="J58" i="3"/>
  <c r="K58" i="3"/>
  <c r="L58" i="3"/>
  <c r="M58" i="3"/>
  <c r="N58" i="3"/>
  <c r="O58" i="3"/>
  <c r="P58" i="3"/>
  <c r="Q58" i="3"/>
  <c r="R58" i="3"/>
  <c r="S58" i="3"/>
  <c r="T58" i="3"/>
  <c r="U58" i="3"/>
  <c r="V58" i="3"/>
  <c r="W58" i="3"/>
  <c r="X58" i="3"/>
  <c r="Y58" i="3"/>
  <c r="Z58" i="3"/>
  <c r="AA58" i="3"/>
  <c r="AB58" i="3"/>
  <c r="AC58" i="3"/>
  <c r="AD58" i="3"/>
  <c r="AE58" i="3"/>
  <c r="AN58" i="3"/>
  <c r="AO58" i="3"/>
  <c r="AP58" i="3"/>
  <c r="A59" i="3"/>
  <c r="B59" i="3"/>
  <c r="AM59" i="3" s="1"/>
  <c r="C59" i="3"/>
  <c r="D59" i="3"/>
  <c r="E59" i="3"/>
  <c r="F59" i="3"/>
  <c r="G59" i="3"/>
  <c r="H59" i="3"/>
  <c r="I59" i="3"/>
  <c r="J59" i="3"/>
  <c r="K59" i="3"/>
  <c r="L59" i="3"/>
  <c r="M59" i="3"/>
  <c r="N59" i="3"/>
  <c r="O59" i="3"/>
  <c r="P59" i="3"/>
  <c r="Q59" i="3"/>
  <c r="R59" i="3"/>
  <c r="S59" i="3"/>
  <c r="T59" i="3"/>
  <c r="U59" i="3"/>
  <c r="V59" i="3"/>
  <c r="W59" i="3"/>
  <c r="X59" i="3"/>
  <c r="Y59" i="3"/>
  <c r="Z59" i="3"/>
  <c r="AA59" i="3"/>
  <c r="AB59" i="3"/>
  <c r="AC59" i="3"/>
  <c r="AD59" i="3"/>
  <c r="AE59" i="3"/>
  <c r="AN59" i="3"/>
  <c r="AO59" i="3"/>
  <c r="A60" i="3"/>
  <c r="B60" i="3"/>
  <c r="AM60" i="3" s="1"/>
  <c r="C60" i="3"/>
  <c r="AP60" i="3" s="1"/>
  <c r="D60" i="3"/>
  <c r="E60" i="3"/>
  <c r="F60" i="3"/>
  <c r="G60" i="3"/>
  <c r="H60" i="3"/>
  <c r="I60" i="3"/>
  <c r="J60" i="3"/>
  <c r="K60" i="3"/>
  <c r="L60" i="3"/>
  <c r="M60" i="3"/>
  <c r="N60" i="3"/>
  <c r="O60" i="3"/>
  <c r="P60" i="3"/>
  <c r="Q60" i="3"/>
  <c r="R60" i="3"/>
  <c r="S60" i="3"/>
  <c r="T60" i="3"/>
  <c r="U60" i="3"/>
  <c r="V60" i="3"/>
  <c r="W60" i="3"/>
  <c r="X60" i="3"/>
  <c r="Y60" i="3"/>
  <c r="Z60" i="3"/>
  <c r="AA60" i="3"/>
  <c r="AB60" i="3"/>
  <c r="AC60" i="3"/>
  <c r="AD60" i="3"/>
  <c r="AE60" i="3"/>
  <c r="AN60" i="3"/>
  <c r="AO60" i="3"/>
  <c r="A61" i="3"/>
  <c r="B61" i="3"/>
  <c r="AM61" i="3" s="1"/>
  <c r="C61" i="3"/>
  <c r="D61" i="3"/>
  <c r="E61" i="3"/>
  <c r="F61" i="3"/>
  <c r="G61" i="3"/>
  <c r="H61" i="3"/>
  <c r="I61" i="3"/>
  <c r="J61" i="3"/>
  <c r="K61" i="3"/>
  <c r="L61" i="3"/>
  <c r="M61" i="3"/>
  <c r="N61" i="3"/>
  <c r="O61" i="3"/>
  <c r="P61" i="3"/>
  <c r="Q61" i="3"/>
  <c r="R61" i="3"/>
  <c r="S61" i="3"/>
  <c r="T61" i="3"/>
  <c r="U61" i="3"/>
  <c r="V61" i="3"/>
  <c r="W61" i="3"/>
  <c r="X61" i="3"/>
  <c r="Y61" i="3"/>
  <c r="Z61" i="3"/>
  <c r="AA61" i="3"/>
  <c r="AB61" i="3"/>
  <c r="AC61" i="3"/>
  <c r="AD61" i="3"/>
  <c r="AE61" i="3"/>
  <c r="AN61" i="3"/>
  <c r="AO61" i="3"/>
  <c r="AP61" i="3"/>
  <c r="A62" i="3"/>
  <c r="B62" i="3"/>
  <c r="AM62" i="3" s="1"/>
  <c r="C62" i="3"/>
  <c r="AP62" i="3" s="1"/>
  <c r="D62" i="3"/>
  <c r="E62" i="3"/>
  <c r="F62" i="3"/>
  <c r="G62" i="3"/>
  <c r="H62" i="3"/>
  <c r="I62" i="3"/>
  <c r="J62" i="3"/>
  <c r="K62" i="3"/>
  <c r="L62" i="3"/>
  <c r="M62" i="3"/>
  <c r="N62" i="3"/>
  <c r="O62" i="3"/>
  <c r="P62" i="3"/>
  <c r="Q62" i="3"/>
  <c r="R62" i="3"/>
  <c r="S62" i="3"/>
  <c r="T62" i="3"/>
  <c r="U62" i="3"/>
  <c r="V62" i="3"/>
  <c r="W62" i="3"/>
  <c r="X62" i="3"/>
  <c r="Y62" i="3"/>
  <c r="Z62" i="3"/>
  <c r="AA62" i="3"/>
  <c r="AB62" i="3"/>
  <c r="AC62" i="3"/>
  <c r="AD62" i="3"/>
  <c r="AE62" i="3"/>
  <c r="AN62" i="3"/>
  <c r="AO62" i="3"/>
  <c r="A63" i="3"/>
  <c r="B63" i="3"/>
  <c r="AM63" i="3" s="1"/>
  <c r="C63" i="3"/>
  <c r="D63" i="3"/>
  <c r="E63" i="3"/>
  <c r="F63" i="3"/>
  <c r="G63" i="3"/>
  <c r="H63" i="3"/>
  <c r="I63" i="3"/>
  <c r="J63" i="3"/>
  <c r="K63" i="3"/>
  <c r="L63" i="3"/>
  <c r="M63" i="3"/>
  <c r="N63" i="3"/>
  <c r="O63" i="3"/>
  <c r="P63" i="3"/>
  <c r="Q63" i="3"/>
  <c r="R63" i="3"/>
  <c r="S63" i="3"/>
  <c r="T63" i="3"/>
  <c r="U63" i="3"/>
  <c r="V63" i="3"/>
  <c r="W63" i="3"/>
  <c r="X63" i="3"/>
  <c r="Y63" i="3"/>
  <c r="Z63" i="3"/>
  <c r="AA63" i="3"/>
  <c r="AB63" i="3"/>
  <c r="AC63" i="3"/>
  <c r="AD63" i="3"/>
  <c r="AE63" i="3"/>
  <c r="AN63" i="3"/>
  <c r="AO63" i="3"/>
  <c r="A64" i="3"/>
  <c r="B64" i="3"/>
  <c r="C64" i="3"/>
  <c r="AP64" i="3" s="1"/>
  <c r="D64" i="3"/>
  <c r="E64" i="3"/>
  <c r="F64" i="3"/>
  <c r="G64" i="3"/>
  <c r="H64" i="3"/>
  <c r="I64" i="3"/>
  <c r="J64" i="3"/>
  <c r="K64" i="3"/>
  <c r="L64" i="3"/>
  <c r="M64" i="3"/>
  <c r="N64" i="3"/>
  <c r="O64" i="3"/>
  <c r="P64" i="3"/>
  <c r="Q64" i="3"/>
  <c r="R64" i="3"/>
  <c r="S64" i="3"/>
  <c r="T64" i="3"/>
  <c r="U64" i="3"/>
  <c r="V64" i="3"/>
  <c r="W64" i="3"/>
  <c r="X64" i="3"/>
  <c r="Y64" i="3"/>
  <c r="Z64" i="3"/>
  <c r="AA64" i="3"/>
  <c r="AB64" i="3"/>
  <c r="AC64" i="3"/>
  <c r="AD64" i="3"/>
  <c r="AE64" i="3"/>
  <c r="AM64" i="3"/>
  <c r="AN64" i="3"/>
  <c r="AO64" i="3"/>
  <c r="A65" i="3"/>
  <c r="B65" i="3"/>
  <c r="AM65" i="3" s="1"/>
  <c r="C65" i="3"/>
  <c r="AP65" i="3" s="1"/>
  <c r="D65" i="3"/>
  <c r="E65" i="3"/>
  <c r="F65" i="3"/>
  <c r="G65" i="3"/>
  <c r="H65" i="3"/>
  <c r="I65" i="3"/>
  <c r="J65" i="3"/>
  <c r="K65" i="3"/>
  <c r="L65" i="3"/>
  <c r="M65" i="3"/>
  <c r="N65" i="3"/>
  <c r="O65" i="3"/>
  <c r="P65" i="3"/>
  <c r="Q65" i="3"/>
  <c r="R65" i="3"/>
  <c r="S65" i="3"/>
  <c r="T65" i="3"/>
  <c r="U65" i="3"/>
  <c r="V65" i="3"/>
  <c r="W65" i="3"/>
  <c r="X65" i="3"/>
  <c r="Y65" i="3"/>
  <c r="Z65" i="3"/>
  <c r="AA65" i="3"/>
  <c r="AB65" i="3"/>
  <c r="AC65" i="3"/>
  <c r="AD65" i="3"/>
  <c r="AE65" i="3"/>
  <c r="AN65" i="3"/>
  <c r="AO65" i="3"/>
  <c r="A66" i="3"/>
  <c r="B66" i="3"/>
  <c r="AM66" i="3" s="1"/>
  <c r="C66" i="3"/>
  <c r="D66" i="3"/>
  <c r="E66" i="3"/>
  <c r="F66" i="3"/>
  <c r="G66" i="3"/>
  <c r="H66" i="3"/>
  <c r="I66" i="3"/>
  <c r="J66" i="3"/>
  <c r="K66" i="3"/>
  <c r="L66" i="3"/>
  <c r="M66" i="3"/>
  <c r="N66" i="3"/>
  <c r="O66" i="3"/>
  <c r="P66" i="3"/>
  <c r="Q66" i="3"/>
  <c r="R66" i="3"/>
  <c r="S66" i="3"/>
  <c r="T66" i="3"/>
  <c r="U66" i="3"/>
  <c r="V66" i="3"/>
  <c r="W66" i="3"/>
  <c r="X66" i="3"/>
  <c r="Y66" i="3"/>
  <c r="Z66" i="3"/>
  <c r="AA66" i="3"/>
  <c r="AB66" i="3"/>
  <c r="AC66" i="3"/>
  <c r="AD66" i="3"/>
  <c r="AE66" i="3"/>
  <c r="AN66" i="3"/>
  <c r="AO66" i="3"/>
  <c r="AP66" i="3"/>
  <c r="A67" i="3"/>
  <c r="B67" i="3"/>
  <c r="AM67" i="3" s="1"/>
  <c r="C67" i="3"/>
  <c r="AP67" i="3" s="1"/>
  <c r="D67" i="3"/>
  <c r="E67" i="3"/>
  <c r="F67" i="3"/>
  <c r="G67" i="3"/>
  <c r="H67" i="3"/>
  <c r="I67" i="3"/>
  <c r="J67" i="3"/>
  <c r="K67" i="3"/>
  <c r="L67" i="3"/>
  <c r="M67" i="3"/>
  <c r="N67" i="3"/>
  <c r="O67" i="3"/>
  <c r="P67" i="3"/>
  <c r="Q67" i="3"/>
  <c r="R67" i="3"/>
  <c r="S67" i="3"/>
  <c r="T67" i="3"/>
  <c r="U67" i="3"/>
  <c r="V67" i="3"/>
  <c r="W67" i="3"/>
  <c r="X67" i="3"/>
  <c r="Y67" i="3"/>
  <c r="Z67" i="3"/>
  <c r="AA67" i="3"/>
  <c r="AB67" i="3"/>
  <c r="AC67" i="3"/>
  <c r="AD67" i="3"/>
  <c r="AE67" i="3"/>
  <c r="AN67" i="3"/>
  <c r="AO67" i="3"/>
  <c r="A68" i="3"/>
  <c r="B68" i="3"/>
  <c r="C68" i="3"/>
  <c r="AP68" i="3" s="1"/>
  <c r="D68" i="3"/>
  <c r="E68" i="3"/>
  <c r="F68" i="3"/>
  <c r="G68" i="3"/>
  <c r="H68" i="3"/>
  <c r="I68" i="3"/>
  <c r="J68" i="3"/>
  <c r="K68" i="3"/>
  <c r="L68" i="3"/>
  <c r="M68" i="3"/>
  <c r="N68" i="3"/>
  <c r="O68" i="3"/>
  <c r="P68" i="3"/>
  <c r="Q68" i="3"/>
  <c r="R68" i="3"/>
  <c r="S68" i="3"/>
  <c r="T68" i="3"/>
  <c r="U68" i="3"/>
  <c r="V68" i="3"/>
  <c r="W68" i="3"/>
  <c r="X68" i="3"/>
  <c r="Y68" i="3"/>
  <c r="Z68" i="3"/>
  <c r="AA68" i="3"/>
  <c r="AB68" i="3"/>
  <c r="AC68" i="3"/>
  <c r="AD68" i="3"/>
  <c r="AE68" i="3"/>
  <c r="AM68" i="3"/>
  <c r="AN68" i="3"/>
  <c r="AO68" i="3"/>
  <c r="A69" i="3"/>
  <c r="B69" i="3"/>
  <c r="AM69" i="3" s="1"/>
  <c r="C69" i="3"/>
  <c r="D69" i="3"/>
  <c r="E69" i="3"/>
  <c r="F69" i="3"/>
  <c r="G69" i="3"/>
  <c r="H69" i="3"/>
  <c r="I69" i="3"/>
  <c r="J69" i="3"/>
  <c r="K69" i="3"/>
  <c r="L69" i="3"/>
  <c r="M69" i="3"/>
  <c r="N69" i="3"/>
  <c r="O69" i="3"/>
  <c r="P69" i="3"/>
  <c r="Q69" i="3"/>
  <c r="R69" i="3"/>
  <c r="S69" i="3"/>
  <c r="T69" i="3"/>
  <c r="U69" i="3"/>
  <c r="V69" i="3"/>
  <c r="W69" i="3"/>
  <c r="X69" i="3"/>
  <c r="Y69" i="3"/>
  <c r="Z69" i="3"/>
  <c r="AA69" i="3"/>
  <c r="AB69" i="3"/>
  <c r="AC69" i="3"/>
  <c r="AD69" i="3"/>
  <c r="AE69" i="3"/>
  <c r="AN69" i="3"/>
  <c r="AO69" i="3"/>
  <c r="AP69" i="3"/>
  <c r="A70" i="3"/>
  <c r="B70" i="3"/>
  <c r="AM70" i="3" s="1"/>
  <c r="C70" i="3"/>
  <c r="AP70" i="3" s="1"/>
  <c r="D70" i="3"/>
  <c r="E70" i="3"/>
  <c r="F70" i="3"/>
  <c r="G70" i="3"/>
  <c r="H70" i="3"/>
  <c r="I70" i="3"/>
  <c r="J70" i="3"/>
  <c r="K70" i="3"/>
  <c r="L70" i="3"/>
  <c r="M70" i="3"/>
  <c r="N70" i="3"/>
  <c r="O70" i="3"/>
  <c r="P70" i="3"/>
  <c r="Q70" i="3"/>
  <c r="R70" i="3"/>
  <c r="S70" i="3"/>
  <c r="T70" i="3"/>
  <c r="U70" i="3"/>
  <c r="V70" i="3"/>
  <c r="W70" i="3"/>
  <c r="X70" i="3"/>
  <c r="Y70" i="3"/>
  <c r="Z70" i="3"/>
  <c r="AA70" i="3"/>
  <c r="AB70" i="3"/>
  <c r="AC70" i="3"/>
  <c r="AD70" i="3"/>
  <c r="AE70" i="3"/>
  <c r="AN70" i="3"/>
  <c r="AO70" i="3"/>
  <c r="A71" i="3"/>
  <c r="B71" i="3"/>
  <c r="AM71" i="3" s="1"/>
  <c r="C71" i="3"/>
  <c r="D71" i="3"/>
  <c r="E71" i="3"/>
  <c r="F71" i="3"/>
  <c r="G71" i="3"/>
  <c r="H71" i="3"/>
  <c r="I71" i="3"/>
  <c r="J71" i="3"/>
  <c r="K71" i="3"/>
  <c r="L71" i="3"/>
  <c r="M71" i="3"/>
  <c r="N71" i="3"/>
  <c r="O71" i="3"/>
  <c r="P71" i="3"/>
  <c r="Q71" i="3"/>
  <c r="R71" i="3"/>
  <c r="S71" i="3"/>
  <c r="T71" i="3"/>
  <c r="U71" i="3"/>
  <c r="V71" i="3"/>
  <c r="W71" i="3"/>
  <c r="X71" i="3"/>
  <c r="Y71" i="3"/>
  <c r="Z71" i="3"/>
  <c r="AA71" i="3"/>
  <c r="AB71" i="3"/>
  <c r="AC71" i="3"/>
  <c r="AD71" i="3"/>
  <c r="AE71" i="3"/>
  <c r="AN71" i="3"/>
  <c r="AO71" i="3"/>
  <c r="A72" i="3"/>
  <c r="B72" i="3"/>
  <c r="AM72" i="3" s="1"/>
  <c r="C72" i="3"/>
  <c r="AP72" i="3" s="1"/>
  <c r="D72" i="3"/>
  <c r="E72" i="3"/>
  <c r="F72" i="3"/>
  <c r="G72" i="3"/>
  <c r="H72" i="3"/>
  <c r="I72" i="3"/>
  <c r="J72" i="3"/>
  <c r="K72" i="3"/>
  <c r="L72" i="3"/>
  <c r="M72" i="3"/>
  <c r="N72" i="3"/>
  <c r="O72" i="3"/>
  <c r="P72" i="3"/>
  <c r="Q72" i="3"/>
  <c r="R72" i="3"/>
  <c r="S72" i="3"/>
  <c r="T72" i="3"/>
  <c r="U72" i="3"/>
  <c r="V72" i="3"/>
  <c r="W72" i="3"/>
  <c r="X72" i="3"/>
  <c r="Y72" i="3"/>
  <c r="Z72" i="3"/>
  <c r="AA72" i="3"/>
  <c r="AB72" i="3"/>
  <c r="AC72" i="3"/>
  <c r="AD72" i="3"/>
  <c r="AE72" i="3"/>
  <c r="AN72" i="3"/>
  <c r="AO72" i="3"/>
  <c r="A73" i="3"/>
  <c r="B73" i="3"/>
  <c r="AM73" i="3" s="1"/>
  <c r="C73" i="3"/>
  <c r="AP73" i="3" s="1"/>
  <c r="D73" i="3"/>
  <c r="E73" i="3"/>
  <c r="F73" i="3"/>
  <c r="G73" i="3"/>
  <c r="H73" i="3"/>
  <c r="I73" i="3"/>
  <c r="J73" i="3"/>
  <c r="K73" i="3"/>
  <c r="L73" i="3"/>
  <c r="M73" i="3"/>
  <c r="N73" i="3"/>
  <c r="O73" i="3"/>
  <c r="P73" i="3"/>
  <c r="Q73" i="3"/>
  <c r="R73" i="3"/>
  <c r="S73" i="3"/>
  <c r="T73" i="3"/>
  <c r="U73" i="3"/>
  <c r="V73" i="3"/>
  <c r="W73" i="3"/>
  <c r="X73" i="3"/>
  <c r="Y73" i="3"/>
  <c r="Z73" i="3"/>
  <c r="AA73" i="3"/>
  <c r="AB73" i="3"/>
  <c r="AC73" i="3"/>
  <c r="AD73" i="3"/>
  <c r="AE73" i="3"/>
  <c r="AN73" i="3"/>
  <c r="AO73" i="3"/>
  <c r="A74" i="3"/>
  <c r="B74" i="3"/>
  <c r="AM74" i="3" s="1"/>
  <c r="C74" i="3"/>
  <c r="D74" i="3"/>
  <c r="E74" i="3"/>
  <c r="F74" i="3"/>
  <c r="G74" i="3"/>
  <c r="H74" i="3"/>
  <c r="I74" i="3"/>
  <c r="J74" i="3"/>
  <c r="K74" i="3"/>
  <c r="L74" i="3"/>
  <c r="M74" i="3"/>
  <c r="N74" i="3"/>
  <c r="O74" i="3"/>
  <c r="P74" i="3"/>
  <c r="Q74" i="3"/>
  <c r="R74" i="3"/>
  <c r="S74" i="3"/>
  <c r="T74" i="3"/>
  <c r="U74" i="3"/>
  <c r="V74" i="3"/>
  <c r="W74" i="3"/>
  <c r="X74" i="3"/>
  <c r="Y74" i="3"/>
  <c r="Z74" i="3"/>
  <c r="AA74" i="3"/>
  <c r="AB74" i="3"/>
  <c r="AC74" i="3"/>
  <c r="AD74" i="3"/>
  <c r="AE74" i="3"/>
  <c r="AN74" i="3"/>
  <c r="AO74" i="3"/>
  <c r="AP74" i="3"/>
  <c r="A75" i="3"/>
  <c r="B75" i="3"/>
  <c r="AM75" i="3" s="1"/>
  <c r="C75" i="3"/>
  <c r="AP75" i="3" s="1"/>
  <c r="D75" i="3"/>
  <c r="E75" i="3"/>
  <c r="F75" i="3"/>
  <c r="G75" i="3"/>
  <c r="H75" i="3"/>
  <c r="I75" i="3"/>
  <c r="J75" i="3"/>
  <c r="K75" i="3"/>
  <c r="L75" i="3"/>
  <c r="M75" i="3"/>
  <c r="N75" i="3"/>
  <c r="O75" i="3"/>
  <c r="P75" i="3"/>
  <c r="Q75" i="3"/>
  <c r="R75" i="3"/>
  <c r="S75" i="3"/>
  <c r="T75" i="3"/>
  <c r="U75" i="3"/>
  <c r="V75" i="3"/>
  <c r="W75" i="3"/>
  <c r="X75" i="3"/>
  <c r="Y75" i="3"/>
  <c r="Z75" i="3"/>
  <c r="AA75" i="3"/>
  <c r="AB75" i="3"/>
  <c r="AC75" i="3"/>
  <c r="AD75" i="3"/>
  <c r="AE75" i="3"/>
  <c r="AN75" i="3"/>
  <c r="AO75" i="3"/>
  <c r="A76" i="3"/>
  <c r="B76" i="3"/>
  <c r="C76" i="3"/>
  <c r="AP76" i="3" s="1"/>
  <c r="D76" i="3"/>
  <c r="E76" i="3"/>
  <c r="F76" i="3"/>
  <c r="G76" i="3"/>
  <c r="H76" i="3"/>
  <c r="I76" i="3"/>
  <c r="J76" i="3"/>
  <c r="K76" i="3"/>
  <c r="L76" i="3"/>
  <c r="M76" i="3"/>
  <c r="N76" i="3"/>
  <c r="O76" i="3"/>
  <c r="P76" i="3"/>
  <c r="Q76" i="3"/>
  <c r="R76" i="3"/>
  <c r="S76" i="3"/>
  <c r="T76" i="3"/>
  <c r="U76" i="3"/>
  <c r="V76" i="3"/>
  <c r="W76" i="3"/>
  <c r="X76" i="3"/>
  <c r="Y76" i="3"/>
  <c r="Z76" i="3"/>
  <c r="AA76" i="3"/>
  <c r="AB76" i="3"/>
  <c r="AC76" i="3"/>
  <c r="AD76" i="3"/>
  <c r="AE76" i="3"/>
  <c r="AM76" i="3"/>
  <c r="AN76" i="3"/>
  <c r="AO76" i="3"/>
  <c r="A77" i="3"/>
  <c r="B77" i="3"/>
  <c r="AM77" i="3" s="1"/>
  <c r="C77" i="3"/>
  <c r="D77" i="3"/>
  <c r="E77" i="3"/>
  <c r="F77" i="3"/>
  <c r="G77" i="3"/>
  <c r="H77" i="3"/>
  <c r="I77" i="3"/>
  <c r="J77" i="3"/>
  <c r="K77" i="3"/>
  <c r="L77" i="3"/>
  <c r="M77" i="3"/>
  <c r="N77" i="3"/>
  <c r="O77" i="3"/>
  <c r="P77" i="3"/>
  <c r="Q77" i="3"/>
  <c r="R77" i="3"/>
  <c r="S77" i="3"/>
  <c r="T77" i="3"/>
  <c r="U77" i="3"/>
  <c r="V77" i="3"/>
  <c r="W77" i="3"/>
  <c r="X77" i="3"/>
  <c r="Y77" i="3"/>
  <c r="Z77" i="3"/>
  <c r="AA77" i="3"/>
  <c r="AB77" i="3"/>
  <c r="AC77" i="3"/>
  <c r="AD77" i="3"/>
  <c r="AE77" i="3"/>
  <c r="AN77" i="3"/>
  <c r="AO77" i="3"/>
  <c r="AP77" i="3"/>
  <c r="A78" i="3"/>
  <c r="B78" i="3"/>
  <c r="AM78" i="3" s="1"/>
  <c r="C78" i="3"/>
  <c r="D78" i="3"/>
  <c r="E78" i="3"/>
  <c r="F78" i="3"/>
  <c r="G78" i="3"/>
  <c r="H78" i="3"/>
  <c r="I78" i="3"/>
  <c r="J78" i="3"/>
  <c r="K78" i="3"/>
  <c r="L78" i="3"/>
  <c r="M78" i="3"/>
  <c r="N78" i="3"/>
  <c r="O78" i="3"/>
  <c r="P78" i="3"/>
  <c r="Q78" i="3"/>
  <c r="R78" i="3"/>
  <c r="S78" i="3"/>
  <c r="T78" i="3"/>
  <c r="U78" i="3"/>
  <c r="V78" i="3"/>
  <c r="W78" i="3"/>
  <c r="X78" i="3"/>
  <c r="Y78" i="3"/>
  <c r="Z78" i="3"/>
  <c r="AA78" i="3"/>
  <c r="AB78" i="3"/>
  <c r="AC78" i="3"/>
  <c r="AD78" i="3"/>
  <c r="AE78" i="3"/>
  <c r="AN78" i="3"/>
  <c r="AO78" i="3"/>
  <c r="AP78" i="3"/>
  <c r="A79" i="3"/>
  <c r="B79" i="3"/>
  <c r="AM79" i="3" s="1"/>
  <c r="C79" i="3"/>
  <c r="D79" i="3"/>
  <c r="E79" i="3"/>
  <c r="F79" i="3"/>
  <c r="G79" i="3"/>
  <c r="H79" i="3"/>
  <c r="I79" i="3"/>
  <c r="J79" i="3"/>
  <c r="K79" i="3"/>
  <c r="L79" i="3"/>
  <c r="M79" i="3"/>
  <c r="N79" i="3"/>
  <c r="O79" i="3"/>
  <c r="P79" i="3"/>
  <c r="Q79" i="3"/>
  <c r="R79" i="3"/>
  <c r="S79" i="3"/>
  <c r="T79" i="3"/>
  <c r="U79" i="3"/>
  <c r="V79" i="3"/>
  <c r="W79" i="3"/>
  <c r="X79" i="3"/>
  <c r="Y79" i="3"/>
  <c r="Z79" i="3"/>
  <c r="AA79" i="3"/>
  <c r="AB79" i="3"/>
  <c r="AC79" i="3"/>
  <c r="AD79" i="3"/>
  <c r="AE79" i="3"/>
  <c r="AN79" i="3"/>
  <c r="AO79" i="3"/>
  <c r="A80" i="3"/>
  <c r="B80" i="3"/>
  <c r="AM80" i="3" s="1"/>
  <c r="C80" i="3"/>
  <c r="AP80" i="3" s="1"/>
  <c r="D80" i="3"/>
  <c r="E80" i="3"/>
  <c r="F80" i="3"/>
  <c r="G80" i="3"/>
  <c r="H80" i="3"/>
  <c r="I80" i="3"/>
  <c r="J80" i="3"/>
  <c r="K80" i="3"/>
  <c r="L80" i="3"/>
  <c r="M80" i="3"/>
  <c r="N80" i="3"/>
  <c r="O80" i="3"/>
  <c r="P80" i="3"/>
  <c r="Q80" i="3"/>
  <c r="R80" i="3"/>
  <c r="S80" i="3"/>
  <c r="T80" i="3"/>
  <c r="U80" i="3"/>
  <c r="V80" i="3"/>
  <c r="W80" i="3"/>
  <c r="X80" i="3"/>
  <c r="Y80" i="3"/>
  <c r="Z80" i="3"/>
  <c r="AA80" i="3"/>
  <c r="AB80" i="3"/>
  <c r="AC80" i="3"/>
  <c r="AD80" i="3"/>
  <c r="AE80" i="3"/>
  <c r="AN80" i="3"/>
  <c r="AO80" i="3"/>
  <c r="A81" i="3"/>
  <c r="B81" i="3"/>
  <c r="AM81" i="3" s="1"/>
  <c r="C81" i="3"/>
  <c r="AP81" i="3" s="1"/>
  <c r="D81" i="3"/>
  <c r="E81" i="3"/>
  <c r="F81" i="3"/>
  <c r="G81" i="3"/>
  <c r="H81" i="3"/>
  <c r="I81" i="3"/>
  <c r="J81" i="3"/>
  <c r="K81" i="3"/>
  <c r="L81" i="3"/>
  <c r="M81" i="3"/>
  <c r="N81" i="3"/>
  <c r="O81" i="3"/>
  <c r="P81" i="3"/>
  <c r="Q81" i="3"/>
  <c r="R81" i="3"/>
  <c r="S81" i="3"/>
  <c r="T81" i="3"/>
  <c r="U81" i="3"/>
  <c r="V81" i="3"/>
  <c r="W81" i="3"/>
  <c r="X81" i="3"/>
  <c r="Y81" i="3"/>
  <c r="Z81" i="3"/>
  <c r="AA81" i="3"/>
  <c r="AB81" i="3"/>
  <c r="AC81" i="3"/>
  <c r="AD81" i="3"/>
  <c r="AE81" i="3"/>
  <c r="AN81" i="3"/>
  <c r="AO81" i="3"/>
  <c r="A82" i="3"/>
  <c r="B82" i="3"/>
  <c r="AM82" i="3" s="1"/>
  <c r="C82" i="3"/>
  <c r="AP82" i="3" s="1"/>
  <c r="D82" i="3"/>
  <c r="E82" i="3"/>
  <c r="F82" i="3"/>
  <c r="G82" i="3"/>
  <c r="H82" i="3"/>
  <c r="I82" i="3"/>
  <c r="J82" i="3"/>
  <c r="K82" i="3"/>
  <c r="L82" i="3"/>
  <c r="M82" i="3"/>
  <c r="N82" i="3"/>
  <c r="O82" i="3"/>
  <c r="P82" i="3"/>
  <c r="Q82" i="3"/>
  <c r="R82" i="3"/>
  <c r="S82" i="3"/>
  <c r="T82" i="3"/>
  <c r="U82" i="3"/>
  <c r="V82" i="3"/>
  <c r="W82" i="3"/>
  <c r="X82" i="3"/>
  <c r="Y82" i="3"/>
  <c r="Z82" i="3"/>
  <c r="AA82" i="3"/>
  <c r="AB82" i="3"/>
  <c r="AC82" i="3"/>
  <c r="AD82" i="3"/>
  <c r="AE82" i="3"/>
  <c r="AN82" i="3"/>
  <c r="AO82" i="3"/>
  <c r="A83" i="3"/>
  <c r="B83" i="3"/>
  <c r="AM83" i="3" s="1"/>
  <c r="C83" i="3"/>
  <c r="D83" i="3"/>
  <c r="E83" i="3"/>
  <c r="F83" i="3"/>
  <c r="G83" i="3"/>
  <c r="H83" i="3"/>
  <c r="I83" i="3"/>
  <c r="J83" i="3"/>
  <c r="K83" i="3"/>
  <c r="L83" i="3"/>
  <c r="M83" i="3"/>
  <c r="N83" i="3"/>
  <c r="O83" i="3"/>
  <c r="P83" i="3"/>
  <c r="Q83" i="3"/>
  <c r="R83" i="3"/>
  <c r="S83" i="3"/>
  <c r="T83" i="3"/>
  <c r="U83" i="3"/>
  <c r="V83" i="3"/>
  <c r="W83" i="3"/>
  <c r="X83" i="3"/>
  <c r="Y83" i="3"/>
  <c r="Z83" i="3"/>
  <c r="AA83" i="3"/>
  <c r="AB83" i="3"/>
  <c r="AC83" i="3"/>
  <c r="AD83" i="3"/>
  <c r="AE83" i="3"/>
  <c r="AN83" i="3"/>
  <c r="AO83" i="3"/>
  <c r="AP83" i="3"/>
  <c r="A84" i="3"/>
  <c r="B84" i="3"/>
  <c r="AM84" i="3" s="1"/>
  <c r="C84" i="3"/>
  <c r="AP84" i="3" s="1"/>
  <c r="D84" i="3"/>
  <c r="E84" i="3"/>
  <c r="F84" i="3"/>
  <c r="G84" i="3"/>
  <c r="H84" i="3"/>
  <c r="I84" i="3"/>
  <c r="J84" i="3"/>
  <c r="K84" i="3"/>
  <c r="L84" i="3"/>
  <c r="M84" i="3"/>
  <c r="N84" i="3"/>
  <c r="O84" i="3"/>
  <c r="P84" i="3"/>
  <c r="Q84" i="3"/>
  <c r="R84" i="3"/>
  <c r="S84" i="3"/>
  <c r="T84" i="3"/>
  <c r="U84" i="3"/>
  <c r="V84" i="3"/>
  <c r="W84" i="3"/>
  <c r="X84" i="3"/>
  <c r="Y84" i="3"/>
  <c r="Z84" i="3"/>
  <c r="AA84" i="3"/>
  <c r="AB84" i="3"/>
  <c r="AC84" i="3"/>
  <c r="AD84" i="3"/>
  <c r="AE84" i="3"/>
  <c r="AN84" i="3"/>
  <c r="AO84" i="3"/>
  <c r="A85" i="3"/>
  <c r="B85" i="3"/>
  <c r="AM85" i="3" s="1"/>
  <c r="C85" i="3"/>
  <c r="AP85" i="3" s="1"/>
  <c r="D85" i="3"/>
  <c r="E85" i="3"/>
  <c r="F85" i="3"/>
  <c r="G85" i="3"/>
  <c r="H85" i="3"/>
  <c r="I85" i="3"/>
  <c r="J85" i="3"/>
  <c r="K85" i="3"/>
  <c r="L85" i="3"/>
  <c r="M85" i="3"/>
  <c r="N85" i="3"/>
  <c r="O85" i="3"/>
  <c r="P85" i="3"/>
  <c r="Q85" i="3"/>
  <c r="R85" i="3"/>
  <c r="S85" i="3"/>
  <c r="T85" i="3"/>
  <c r="U85" i="3"/>
  <c r="V85" i="3"/>
  <c r="W85" i="3"/>
  <c r="X85" i="3"/>
  <c r="Y85" i="3"/>
  <c r="Z85" i="3"/>
  <c r="AA85" i="3"/>
  <c r="AB85" i="3"/>
  <c r="AC85" i="3"/>
  <c r="AD85" i="3"/>
  <c r="AE85" i="3"/>
  <c r="AN85" i="3"/>
  <c r="AO85" i="3"/>
  <c r="A86" i="3"/>
  <c r="B86" i="3"/>
  <c r="AM86" i="3" s="1"/>
  <c r="C86" i="3"/>
  <c r="D86" i="3"/>
  <c r="E86" i="3"/>
  <c r="F86" i="3"/>
  <c r="G86" i="3"/>
  <c r="H86" i="3"/>
  <c r="I86" i="3"/>
  <c r="J86" i="3"/>
  <c r="K86" i="3"/>
  <c r="L86" i="3"/>
  <c r="M86" i="3"/>
  <c r="N86" i="3"/>
  <c r="O86" i="3"/>
  <c r="P86" i="3"/>
  <c r="Q86" i="3"/>
  <c r="R86" i="3"/>
  <c r="S86" i="3"/>
  <c r="T86" i="3"/>
  <c r="U86" i="3"/>
  <c r="V86" i="3"/>
  <c r="W86" i="3"/>
  <c r="X86" i="3"/>
  <c r="Y86" i="3"/>
  <c r="Z86" i="3"/>
  <c r="AA86" i="3"/>
  <c r="AB86" i="3"/>
  <c r="AC86" i="3"/>
  <c r="AD86" i="3"/>
  <c r="AE86" i="3"/>
  <c r="AN86" i="3"/>
  <c r="AO86" i="3"/>
  <c r="AP86" i="3"/>
  <c r="A87" i="3"/>
  <c r="B87" i="3"/>
  <c r="AM87" i="3" s="1"/>
  <c r="C87" i="3"/>
  <c r="D87" i="3"/>
  <c r="E87" i="3"/>
  <c r="F87" i="3"/>
  <c r="G87" i="3"/>
  <c r="H87" i="3"/>
  <c r="I87" i="3"/>
  <c r="J87" i="3"/>
  <c r="K87" i="3"/>
  <c r="L87" i="3"/>
  <c r="M87" i="3"/>
  <c r="N87" i="3"/>
  <c r="O87" i="3"/>
  <c r="P87" i="3"/>
  <c r="Q87" i="3"/>
  <c r="R87" i="3"/>
  <c r="S87" i="3"/>
  <c r="T87" i="3"/>
  <c r="U87" i="3"/>
  <c r="V87" i="3"/>
  <c r="W87" i="3"/>
  <c r="X87" i="3"/>
  <c r="Y87" i="3"/>
  <c r="Z87" i="3"/>
  <c r="AA87" i="3"/>
  <c r="AB87" i="3"/>
  <c r="AC87" i="3"/>
  <c r="AD87" i="3"/>
  <c r="AE87" i="3"/>
  <c r="AN87" i="3"/>
  <c r="AO87" i="3"/>
  <c r="A88" i="3"/>
  <c r="B88" i="3"/>
  <c r="AM88" i="3" s="1"/>
  <c r="C88" i="3"/>
  <c r="AP88" i="3" s="1"/>
  <c r="D88" i="3"/>
  <c r="E88" i="3"/>
  <c r="F88" i="3"/>
  <c r="G88" i="3"/>
  <c r="H88" i="3"/>
  <c r="I88" i="3"/>
  <c r="J88" i="3"/>
  <c r="K88" i="3"/>
  <c r="L88" i="3"/>
  <c r="M88" i="3"/>
  <c r="N88" i="3"/>
  <c r="O88" i="3"/>
  <c r="P88" i="3"/>
  <c r="Q88" i="3"/>
  <c r="R88" i="3"/>
  <c r="S88" i="3"/>
  <c r="T88" i="3"/>
  <c r="U88" i="3"/>
  <c r="V88" i="3"/>
  <c r="W88" i="3"/>
  <c r="X88" i="3"/>
  <c r="Y88" i="3"/>
  <c r="Z88" i="3"/>
  <c r="AA88" i="3"/>
  <c r="AB88" i="3"/>
  <c r="AC88" i="3"/>
  <c r="AD88" i="3"/>
  <c r="AE88" i="3"/>
  <c r="AN88" i="3"/>
  <c r="AO88" i="3"/>
  <c r="A89" i="3"/>
  <c r="B89" i="3"/>
  <c r="AM89" i="3" s="1"/>
  <c r="C89" i="3"/>
  <c r="D89" i="3"/>
  <c r="E89" i="3"/>
  <c r="F89" i="3"/>
  <c r="G89" i="3"/>
  <c r="H89" i="3"/>
  <c r="I89" i="3"/>
  <c r="J89" i="3"/>
  <c r="K89" i="3"/>
  <c r="L89" i="3"/>
  <c r="M89" i="3"/>
  <c r="N89" i="3"/>
  <c r="O89" i="3"/>
  <c r="P89" i="3"/>
  <c r="Q89" i="3"/>
  <c r="R89" i="3"/>
  <c r="S89" i="3"/>
  <c r="T89" i="3"/>
  <c r="U89" i="3"/>
  <c r="V89" i="3"/>
  <c r="W89" i="3"/>
  <c r="X89" i="3"/>
  <c r="Y89" i="3"/>
  <c r="Z89" i="3"/>
  <c r="AA89" i="3"/>
  <c r="AB89" i="3"/>
  <c r="AC89" i="3"/>
  <c r="AD89" i="3"/>
  <c r="AE89" i="3"/>
  <c r="AN89" i="3"/>
  <c r="AO89" i="3"/>
  <c r="AP89" i="3"/>
  <c r="A90" i="3"/>
  <c r="B90" i="3"/>
  <c r="AM90" i="3" s="1"/>
  <c r="C90" i="3"/>
  <c r="AP90" i="3" s="1"/>
  <c r="D90" i="3"/>
  <c r="E90" i="3"/>
  <c r="F90" i="3"/>
  <c r="G90" i="3"/>
  <c r="H90" i="3"/>
  <c r="I90" i="3"/>
  <c r="J90" i="3"/>
  <c r="K90" i="3"/>
  <c r="L90" i="3"/>
  <c r="M90" i="3"/>
  <c r="N90" i="3"/>
  <c r="O90" i="3"/>
  <c r="P90" i="3"/>
  <c r="Q90" i="3"/>
  <c r="R90" i="3"/>
  <c r="S90" i="3"/>
  <c r="T90" i="3"/>
  <c r="U90" i="3"/>
  <c r="V90" i="3"/>
  <c r="W90" i="3"/>
  <c r="X90" i="3"/>
  <c r="Y90" i="3"/>
  <c r="Z90" i="3"/>
  <c r="AA90" i="3"/>
  <c r="AB90" i="3"/>
  <c r="AC90" i="3"/>
  <c r="AD90" i="3"/>
  <c r="AE90" i="3"/>
  <c r="AN90" i="3"/>
  <c r="AO90" i="3"/>
  <c r="A91" i="3"/>
  <c r="B91" i="3"/>
  <c r="AM91" i="3" s="1"/>
  <c r="C91" i="3"/>
  <c r="D91" i="3"/>
  <c r="E91" i="3"/>
  <c r="F91" i="3"/>
  <c r="G91" i="3"/>
  <c r="H91" i="3"/>
  <c r="I91" i="3"/>
  <c r="J91" i="3"/>
  <c r="K91" i="3"/>
  <c r="L91" i="3"/>
  <c r="M91" i="3"/>
  <c r="N91" i="3"/>
  <c r="O91" i="3"/>
  <c r="P91" i="3"/>
  <c r="Q91" i="3"/>
  <c r="R91" i="3"/>
  <c r="S91" i="3"/>
  <c r="T91" i="3"/>
  <c r="U91" i="3"/>
  <c r="V91" i="3"/>
  <c r="W91" i="3"/>
  <c r="X91" i="3"/>
  <c r="Y91" i="3"/>
  <c r="Z91" i="3"/>
  <c r="AA91" i="3"/>
  <c r="AB91" i="3"/>
  <c r="AC91" i="3"/>
  <c r="AD91" i="3"/>
  <c r="AE91" i="3"/>
  <c r="AN91" i="3"/>
  <c r="AO91" i="3"/>
  <c r="AP91" i="3"/>
  <c r="A92" i="3"/>
  <c r="B92" i="3"/>
  <c r="C92" i="3"/>
  <c r="AP92" i="3" s="1"/>
  <c r="D92" i="3"/>
  <c r="E92" i="3"/>
  <c r="F92" i="3"/>
  <c r="G92" i="3"/>
  <c r="H92" i="3"/>
  <c r="I92" i="3"/>
  <c r="J92" i="3"/>
  <c r="K92" i="3"/>
  <c r="L92" i="3"/>
  <c r="M92" i="3"/>
  <c r="N92" i="3"/>
  <c r="O92" i="3"/>
  <c r="P92" i="3"/>
  <c r="Q92" i="3"/>
  <c r="R92" i="3"/>
  <c r="S92" i="3"/>
  <c r="T92" i="3"/>
  <c r="U92" i="3"/>
  <c r="V92" i="3"/>
  <c r="W92" i="3"/>
  <c r="X92" i="3"/>
  <c r="Y92" i="3"/>
  <c r="Z92" i="3"/>
  <c r="AA92" i="3"/>
  <c r="AB92" i="3"/>
  <c r="AC92" i="3"/>
  <c r="AD92" i="3"/>
  <c r="AE92" i="3"/>
  <c r="AM92" i="3"/>
  <c r="AN92" i="3"/>
  <c r="AO92" i="3"/>
  <c r="A93" i="3"/>
  <c r="B93" i="3"/>
  <c r="AM93" i="3" s="1"/>
  <c r="C93" i="3"/>
  <c r="AP93" i="3" s="1"/>
  <c r="D93" i="3"/>
  <c r="E93" i="3"/>
  <c r="F93" i="3"/>
  <c r="G93" i="3"/>
  <c r="H93" i="3"/>
  <c r="I93" i="3"/>
  <c r="J93" i="3"/>
  <c r="K93" i="3"/>
  <c r="L93" i="3"/>
  <c r="M93" i="3"/>
  <c r="N93" i="3"/>
  <c r="O93" i="3"/>
  <c r="P93" i="3"/>
  <c r="Q93" i="3"/>
  <c r="R93" i="3"/>
  <c r="S93" i="3"/>
  <c r="T93" i="3"/>
  <c r="U93" i="3"/>
  <c r="V93" i="3"/>
  <c r="W93" i="3"/>
  <c r="X93" i="3"/>
  <c r="Y93" i="3"/>
  <c r="Z93" i="3"/>
  <c r="AA93" i="3"/>
  <c r="AB93" i="3"/>
  <c r="AC93" i="3"/>
  <c r="AD93" i="3"/>
  <c r="AE93" i="3"/>
  <c r="AN93" i="3"/>
  <c r="AO93" i="3"/>
  <c r="A94" i="3"/>
  <c r="B94" i="3"/>
  <c r="AM94" i="3" s="1"/>
  <c r="C94" i="3"/>
  <c r="AP94" i="3" s="1"/>
  <c r="D94" i="3"/>
  <c r="E94" i="3"/>
  <c r="F94" i="3"/>
  <c r="G94" i="3"/>
  <c r="H94" i="3"/>
  <c r="I94" i="3"/>
  <c r="J94" i="3"/>
  <c r="K94" i="3"/>
  <c r="L94" i="3"/>
  <c r="M94" i="3"/>
  <c r="N94" i="3"/>
  <c r="O94" i="3"/>
  <c r="P94" i="3"/>
  <c r="Q94" i="3"/>
  <c r="R94" i="3"/>
  <c r="S94" i="3"/>
  <c r="T94" i="3"/>
  <c r="U94" i="3"/>
  <c r="V94" i="3"/>
  <c r="W94" i="3"/>
  <c r="X94" i="3"/>
  <c r="Y94" i="3"/>
  <c r="Z94" i="3"/>
  <c r="AA94" i="3"/>
  <c r="AB94" i="3"/>
  <c r="AC94" i="3"/>
  <c r="AD94" i="3"/>
  <c r="AE94" i="3"/>
  <c r="AN94" i="3"/>
  <c r="AO94" i="3"/>
  <c r="A95" i="3"/>
  <c r="B95" i="3"/>
  <c r="AM95" i="3" s="1"/>
  <c r="C95" i="3"/>
  <c r="D95" i="3"/>
  <c r="E95" i="3"/>
  <c r="F95" i="3"/>
  <c r="G95" i="3"/>
  <c r="H95" i="3"/>
  <c r="I95" i="3"/>
  <c r="J95" i="3"/>
  <c r="K95" i="3"/>
  <c r="L95" i="3"/>
  <c r="M95" i="3"/>
  <c r="N95" i="3"/>
  <c r="O95" i="3"/>
  <c r="P95" i="3"/>
  <c r="Q95" i="3"/>
  <c r="R95" i="3"/>
  <c r="S95" i="3"/>
  <c r="T95" i="3"/>
  <c r="U95" i="3"/>
  <c r="V95" i="3"/>
  <c r="W95" i="3"/>
  <c r="X95" i="3"/>
  <c r="Y95" i="3"/>
  <c r="Z95" i="3"/>
  <c r="AA95" i="3"/>
  <c r="AB95" i="3"/>
  <c r="AC95" i="3"/>
  <c r="AD95" i="3"/>
  <c r="AE95" i="3"/>
  <c r="AN95" i="3"/>
  <c r="AO95" i="3"/>
  <c r="A96" i="3"/>
  <c r="B96" i="3"/>
  <c r="C96" i="3"/>
  <c r="AP96" i="3" s="1"/>
  <c r="D96" i="3"/>
  <c r="E96" i="3"/>
  <c r="F96" i="3"/>
  <c r="G96" i="3"/>
  <c r="H96" i="3"/>
  <c r="I96" i="3"/>
  <c r="J96" i="3"/>
  <c r="K96" i="3"/>
  <c r="L96" i="3"/>
  <c r="M96" i="3"/>
  <c r="N96" i="3"/>
  <c r="O96" i="3"/>
  <c r="P96" i="3"/>
  <c r="Q96" i="3"/>
  <c r="R96" i="3"/>
  <c r="S96" i="3"/>
  <c r="T96" i="3"/>
  <c r="U96" i="3"/>
  <c r="V96" i="3"/>
  <c r="W96" i="3"/>
  <c r="X96" i="3"/>
  <c r="Y96" i="3"/>
  <c r="Z96" i="3"/>
  <c r="AA96" i="3"/>
  <c r="AB96" i="3"/>
  <c r="AC96" i="3"/>
  <c r="AD96" i="3"/>
  <c r="AE96" i="3"/>
  <c r="AM96" i="3"/>
  <c r="AN96" i="3"/>
  <c r="AO96" i="3"/>
  <c r="A97" i="3"/>
  <c r="B97" i="3"/>
  <c r="AM97" i="3" s="1"/>
  <c r="C97" i="3"/>
  <c r="D97" i="3"/>
  <c r="E97" i="3"/>
  <c r="F97" i="3"/>
  <c r="G97" i="3"/>
  <c r="H97" i="3"/>
  <c r="I97" i="3"/>
  <c r="J97" i="3"/>
  <c r="K97" i="3"/>
  <c r="L97" i="3"/>
  <c r="M97" i="3"/>
  <c r="N97" i="3"/>
  <c r="O97" i="3"/>
  <c r="P97" i="3"/>
  <c r="Q97" i="3"/>
  <c r="R97" i="3"/>
  <c r="S97" i="3"/>
  <c r="T97" i="3"/>
  <c r="U97" i="3"/>
  <c r="V97" i="3"/>
  <c r="W97" i="3"/>
  <c r="X97" i="3"/>
  <c r="Y97" i="3"/>
  <c r="Z97" i="3"/>
  <c r="AA97" i="3"/>
  <c r="AB97" i="3"/>
  <c r="AC97" i="3"/>
  <c r="AD97" i="3"/>
  <c r="AE97" i="3"/>
  <c r="AN97" i="3"/>
  <c r="AO97" i="3"/>
  <c r="AP97" i="3"/>
  <c r="A98" i="3"/>
  <c r="B98" i="3"/>
  <c r="AM98" i="3" s="1"/>
  <c r="C98" i="3"/>
  <c r="AP98" i="3" s="1"/>
  <c r="D98" i="3"/>
  <c r="E98" i="3"/>
  <c r="F98" i="3"/>
  <c r="G98" i="3"/>
  <c r="H98" i="3"/>
  <c r="I98" i="3"/>
  <c r="J98" i="3"/>
  <c r="K98" i="3"/>
  <c r="L98" i="3"/>
  <c r="M98" i="3"/>
  <c r="N98" i="3"/>
  <c r="O98" i="3"/>
  <c r="P98" i="3"/>
  <c r="Q98" i="3"/>
  <c r="R98" i="3"/>
  <c r="S98" i="3"/>
  <c r="T98" i="3"/>
  <c r="U98" i="3"/>
  <c r="V98" i="3"/>
  <c r="W98" i="3"/>
  <c r="X98" i="3"/>
  <c r="Y98" i="3"/>
  <c r="Z98" i="3"/>
  <c r="AA98" i="3"/>
  <c r="AB98" i="3"/>
  <c r="AC98" i="3"/>
  <c r="AD98" i="3"/>
  <c r="AE98" i="3"/>
  <c r="AN98" i="3"/>
  <c r="AO98" i="3"/>
  <c r="A99" i="3"/>
  <c r="B99" i="3"/>
  <c r="AM99" i="3" s="1"/>
  <c r="C99" i="3"/>
  <c r="D99" i="3"/>
  <c r="E99" i="3"/>
  <c r="F99" i="3"/>
  <c r="G99" i="3"/>
  <c r="H99" i="3"/>
  <c r="I99" i="3"/>
  <c r="J99" i="3"/>
  <c r="K99" i="3"/>
  <c r="L99" i="3"/>
  <c r="M99" i="3"/>
  <c r="N99" i="3"/>
  <c r="O99" i="3"/>
  <c r="P99" i="3"/>
  <c r="Q99" i="3"/>
  <c r="R99" i="3"/>
  <c r="S99" i="3"/>
  <c r="T99" i="3"/>
  <c r="U99" i="3"/>
  <c r="V99" i="3"/>
  <c r="W99" i="3"/>
  <c r="X99" i="3"/>
  <c r="Y99" i="3"/>
  <c r="Z99" i="3"/>
  <c r="AA99" i="3"/>
  <c r="AB99" i="3"/>
  <c r="AC99" i="3"/>
  <c r="AD99" i="3"/>
  <c r="AE99" i="3"/>
  <c r="AN99" i="3"/>
  <c r="AO99" i="3"/>
  <c r="A100" i="3"/>
  <c r="B100" i="3"/>
  <c r="C100" i="3"/>
  <c r="AP100" i="3" s="1"/>
  <c r="D100" i="3"/>
  <c r="E100" i="3"/>
  <c r="F100" i="3"/>
  <c r="G100" i="3"/>
  <c r="H100" i="3"/>
  <c r="I100" i="3"/>
  <c r="J100" i="3"/>
  <c r="K100" i="3"/>
  <c r="L100" i="3"/>
  <c r="M100" i="3"/>
  <c r="N100" i="3"/>
  <c r="O100" i="3"/>
  <c r="P100" i="3"/>
  <c r="Q100" i="3"/>
  <c r="R100" i="3"/>
  <c r="S100" i="3"/>
  <c r="T100" i="3"/>
  <c r="U100" i="3"/>
  <c r="V100" i="3"/>
  <c r="W100" i="3"/>
  <c r="X100" i="3"/>
  <c r="Y100" i="3"/>
  <c r="Z100" i="3"/>
  <c r="AA100" i="3"/>
  <c r="AB100" i="3"/>
  <c r="AC100" i="3"/>
  <c r="AD100" i="3"/>
  <c r="AE100" i="3"/>
  <c r="AM100" i="3"/>
  <c r="AN100" i="3"/>
  <c r="AO100" i="3"/>
  <c r="A101" i="3"/>
  <c r="B101" i="3"/>
  <c r="AM101" i="3" s="1"/>
  <c r="C101" i="3"/>
  <c r="AP101" i="3" s="1"/>
  <c r="D101" i="3"/>
  <c r="E101" i="3"/>
  <c r="F101" i="3"/>
  <c r="G101" i="3"/>
  <c r="H101" i="3"/>
  <c r="I101" i="3"/>
  <c r="J101" i="3"/>
  <c r="K101" i="3"/>
  <c r="L101" i="3"/>
  <c r="M101" i="3"/>
  <c r="N101" i="3"/>
  <c r="O101" i="3"/>
  <c r="P101" i="3"/>
  <c r="Q101" i="3"/>
  <c r="R101" i="3"/>
  <c r="S101" i="3"/>
  <c r="T101" i="3"/>
  <c r="U101" i="3"/>
  <c r="V101" i="3"/>
  <c r="W101" i="3"/>
  <c r="X101" i="3"/>
  <c r="Y101" i="3"/>
  <c r="Z101" i="3"/>
  <c r="AA101" i="3"/>
  <c r="AB101" i="3"/>
  <c r="AC101" i="3"/>
  <c r="AD101" i="3"/>
  <c r="AE101" i="3"/>
  <c r="AN101" i="3"/>
  <c r="AO101" i="3"/>
  <c r="A102" i="3"/>
  <c r="B102" i="3"/>
  <c r="AM102" i="3" s="1"/>
  <c r="C102" i="3"/>
  <c r="AP102" i="3" s="1"/>
  <c r="D102" i="3"/>
  <c r="E102" i="3"/>
  <c r="F102" i="3"/>
  <c r="G102" i="3"/>
  <c r="H102" i="3"/>
  <c r="I102" i="3"/>
  <c r="J102" i="3"/>
  <c r="K102" i="3"/>
  <c r="L102" i="3"/>
  <c r="M102" i="3"/>
  <c r="N102" i="3"/>
  <c r="O102" i="3"/>
  <c r="P102" i="3"/>
  <c r="Q102" i="3"/>
  <c r="R102" i="3"/>
  <c r="S102" i="3"/>
  <c r="T102" i="3"/>
  <c r="U102" i="3"/>
  <c r="V102" i="3"/>
  <c r="W102" i="3"/>
  <c r="X102" i="3"/>
  <c r="Y102" i="3"/>
  <c r="Z102" i="3"/>
  <c r="AA102" i="3"/>
  <c r="AB102" i="3"/>
  <c r="AC102" i="3"/>
  <c r="AD102" i="3"/>
  <c r="AE102" i="3"/>
  <c r="AN102" i="3"/>
  <c r="AO102" i="3"/>
  <c r="A103" i="3"/>
  <c r="B103" i="3"/>
  <c r="AM103" i="3" s="1"/>
  <c r="C103" i="3"/>
  <c r="D103" i="3"/>
  <c r="E103" i="3"/>
  <c r="F103" i="3"/>
  <c r="G103" i="3"/>
  <c r="H103" i="3"/>
  <c r="I103" i="3"/>
  <c r="J103" i="3"/>
  <c r="K103" i="3"/>
  <c r="L103" i="3"/>
  <c r="M103" i="3"/>
  <c r="N103" i="3"/>
  <c r="O103" i="3"/>
  <c r="P103" i="3"/>
  <c r="Q103" i="3"/>
  <c r="R103" i="3"/>
  <c r="S103" i="3"/>
  <c r="T103" i="3"/>
  <c r="U103" i="3"/>
  <c r="V103" i="3"/>
  <c r="W103" i="3"/>
  <c r="X103" i="3"/>
  <c r="Y103" i="3"/>
  <c r="Z103" i="3"/>
  <c r="AA103" i="3"/>
  <c r="AB103" i="3"/>
  <c r="AC103" i="3"/>
  <c r="AD103" i="3"/>
  <c r="AE103" i="3"/>
  <c r="AN103" i="3"/>
  <c r="AO103" i="3"/>
  <c r="A104" i="3"/>
  <c r="B104" i="3"/>
  <c r="AM104" i="3" s="1"/>
  <c r="C104" i="3"/>
  <c r="AP104" i="3" s="1"/>
  <c r="D104" i="3"/>
  <c r="E104" i="3"/>
  <c r="F104" i="3"/>
  <c r="G104" i="3"/>
  <c r="H104" i="3"/>
  <c r="I104" i="3"/>
  <c r="J104" i="3"/>
  <c r="K104" i="3"/>
  <c r="L104" i="3"/>
  <c r="M104" i="3"/>
  <c r="N104" i="3"/>
  <c r="O104" i="3"/>
  <c r="P104" i="3"/>
  <c r="Q104" i="3"/>
  <c r="R104" i="3"/>
  <c r="S104" i="3"/>
  <c r="T104" i="3"/>
  <c r="U104" i="3"/>
  <c r="V104" i="3"/>
  <c r="W104" i="3"/>
  <c r="X104" i="3"/>
  <c r="Y104" i="3"/>
  <c r="Z104" i="3"/>
  <c r="AA104" i="3"/>
  <c r="AB104" i="3"/>
  <c r="AC104" i="3"/>
  <c r="AD104" i="3"/>
  <c r="AE104" i="3"/>
  <c r="AN104" i="3"/>
  <c r="AO104" i="3"/>
  <c r="A105" i="3"/>
  <c r="B105" i="3"/>
  <c r="AM105" i="3" s="1"/>
  <c r="C105" i="3"/>
  <c r="D105" i="3"/>
  <c r="E105" i="3"/>
  <c r="F105" i="3"/>
  <c r="G105" i="3"/>
  <c r="H105" i="3"/>
  <c r="I105" i="3"/>
  <c r="J105" i="3"/>
  <c r="K105" i="3"/>
  <c r="L105" i="3"/>
  <c r="M105" i="3"/>
  <c r="N105" i="3"/>
  <c r="O105" i="3"/>
  <c r="P105" i="3"/>
  <c r="Q105" i="3"/>
  <c r="R105" i="3"/>
  <c r="S105" i="3"/>
  <c r="T105" i="3"/>
  <c r="U105" i="3"/>
  <c r="V105" i="3"/>
  <c r="W105" i="3"/>
  <c r="X105" i="3"/>
  <c r="Y105" i="3"/>
  <c r="Z105" i="3"/>
  <c r="AA105" i="3"/>
  <c r="AB105" i="3"/>
  <c r="AC105" i="3"/>
  <c r="AD105" i="3"/>
  <c r="AE105" i="3"/>
  <c r="AN105" i="3"/>
  <c r="AO105" i="3"/>
  <c r="AP105" i="3"/>
  <c r="A106" i="3"/>
  <c r="B106" i="3"/>
  <c r="AM106" i="3" s="1"/>
  <c r="C106" i="3"/>
  <c r="D106" i="3"/>
  <c r="E106" i="3"/>
  <c r="F106" i="3"/>
  <c r="G106" i="3"/>
  <c r="H106" i="3"/>
  <c r="I106" i="3"/>
  <c r="J106" i="3"/>
  <c r="K106" i="3"/>
  <c r="L106" i="3"/>
  <c r="M106" i="3"/>
  <c r="N106" i="3"/>
  <c r="O106" i="3"/>
  <c r="P106" i="3"/>
  <c r="Q106" i="3"/>
  <c r="R106" i="3"/>
  <c r="S106" i="3"/>
  <c r="T106" i="3"/>
  <c r="U106" i="3"/>
  <c r="V106" i="3"/>
  <c r="W106" i="3"/>
  <c r="X106" i="3"/>
  <c r="Y106" i="3"/>
  <c r="Z106" i="3"/>
  <c r="AA106" i="3"/>
  <c r="AB106" i="3"/>
  <c r="AC106" i="3"/>
  <c r="AD106" i="3"/>
  <c r="AE106" i="3"/>
  <c r="AN106" i="3"/>
  <c r="AO106" i="3"/>
  <c r="AP106" i="3"/>
  <c r="A107" i="3"/>
  <c r="B107" i="3"/>
  <c r="C107" i="3"/>
  <c r="AP107" i="3" s="1"/>
  <c r="D107" i="3"/>
  <c r="E107" i="3"/>
  <c r="F107" i="3"/>
  <c r="G107" i="3"/>
  <c r="H107" i="3"/>
  <c r="I107" i="3"/>
  <c r="J107" i="3"/>
  <c r="K107" i="3"/>
  <c r="L107" i="3"/>
  <c r="M107" i="3"/>
  <c r="N107" i="3"/>
  <c r="O107" i="3"/>
  <c r="P107" i="3"/>
  <c r="Q107" i="3"/>
  <c r="R107" i="3"/>
  <c r="S107" i="3"/>
  <c r="T107" i="3"/>
  <c r="U107" i="3"/>
  <c r="V107" i="3"/>
  <c r="W107" i="3"/>
  <c r="X107" i="3"/>
  <c r="Y107" i="3"/>
  <c r="Z107" i="3"/>
  <c r="AA107" i="3"/>
  <c r="AB107" i="3"/>
  <c r="AC107" i="3"/>
  <c r="AD107" i="3"/>
  <c r="AE107" i="3"/>
  <c r="AM107" i="3"/>
  <c r="AN107" i="3"/>
  <c r="AO107" i="3"/>
  <c r="A108" i="3"/>
  <c r="B108" i="3"/>
  <c r="C108" i="3"/>
  <c r="AP108" i="3" s="1"/>
  <c r="D108" i="3"/>
  <c r="E108" i="3"/>
  <c r="F108" i="3"/>
  <c r="G108" i="3"/>
  <c r="H108" i="3"/>
  <c r="I108" i="3"/>
  <c r="J108" i="3"/>
  <c r="K108" i="3"/>
  <c r="L108" i="3"/>
  <c r="M108" i="3"/>
  <c r="N108" i="3"/>
  <c r="O108" i="3"/>
  <c r="P108" i="3"/>
  <c r="Q108" i="3"/>
  <c r="R108" i="3"/>
  <c r="S108" i="3"/>
  <c r="T108" i="3"/>
  <c r="U108" i="3"/>
  <c r="V108" i="3"/>
  <c r="W108" i="3"/>
  <c r="X108" i="3"/>
  <c r="Y108" i="3"/>
  <c r="Z108" i="3"/>
  <c r="AA108" i="3"/>
  <c r="AB108" i="3"/>
  <c r="AC108" i="3"/>
  <c r="AD108" i="3"/>
  <c r="AE108" i="3"/>
  <c r="AM108" i="3"/>
  <c r="AN108" i="3"/>
  <c r="AO108" i="3"/>
  <c r="A109" i="3"/>
  <c r="B109" i="3"/>
  <c r="AM109" i="3" s="1"/>
  <c r="C109" i="3"/>
  <c r="D109" i="3"/>
  <c r="E109" i="3"/>
  <c r="F109" i="3"/>
  <c r="G109" i="3"/>
  <c r="H109" i="3"/>
  <c r="I109" i="3"/>
  <c r="J109" i="3"/>
  <c r="K109" i="3"/>
  <c r="L109" i="3"/>
  <c r="M109" i="3"/>
  <c r="N109" i="3"/>
  <c r="O109" i="3"/>
  <c r="P109" i="3"/>
  <c r="Q109" i="3"/>
  <c r="R109" i="3"/>
  <c r="S109" i="3"/>
  <c r="T109" i="3"/>
  <c r="U109" i="3"/>
  <c r="V109" i="3"/>
  <c r="W109" i="3"/>
  <c r="X109" i="3"/>
  <c r="Y109" i="3"/>
  <c r="Z109" i="3"/>
  <c r="AA109" i="3"/>
  <c r="AB109" i="3"/>
  <c r="AC109" i="3"/>
  <c r="AD109" i="3"/>
  <c r="AE109" i="3"/>
  <c r="AN109" i="3"/>
  <c r="AO109" i="3"/>
  <c r="AP109" i="3"/>
  <c r="A110" i="3"/>
  <c r="B110" i="3"/>
  <c r="AM110" i="3" s="1"/>
  <c r="C110" i="3"/>
  <c r="AP110" i="3" s="1"/>
  <c r="D110" i="3"/>
  <c r="E110" i="3"/>
  <c r="F110" i="3"/>
  <c r="G110" i="3"/>
  <c r="H110" i="3"/>
  <c r="I110" i="3"/>
  <c r="J110" i="3"/>
  <c r="K110" i="3"/>
  <c r="L110" i="3"/>
  <c r="M110" i="3"/>
  <c r="N110" i="3"/>
  <c r="O110" i="3"/>
  <c r="P110" i="3"/>
  <c r="Q110" i="3"/>
  <c r="R110" i="3"/>
  <c r="S110" i="3"/>
  <c r="T110" i="3"/>
  <c r="U110" i="3"/>
  <c r="V110" i="3"/>
  <c r="W110" i="3"/>
  <c r="X110" i="3"/>
  <c r="Y110" i="3"/>
  <c r="Z110" i="3"/>
  <c r="AA110" i="3"/>
  <c r="AB110" i="3"/>
  <c r="AC110" i="3"/>
  <c r="AD110" i="3"/>
  <c r="AE110" i="3"/>
  <c r="AN110" i="3"/>
  <c r="AO110" i="3"/>
  <c r="A111" i="3"/>
  <c r="B111" i="3"/>
  <c r="AM111" i="3" s="1"/>
  <c r="C111" i="3"/>
  <c r="AP111" i="3" s="1"/>
  <c r="D111" i="3"/>
  <c r="E111" i="3"/>
  <c r="F111" i="3"/>
  <c r="G111" i="3"/>
  <c r="H111" i="3"/>
  <c r="I111" i="3"/>
  <c r="J111" i="3"/>
  <c r="K111" i="3"/>
  <c r="L111" i="3"/>
  <c r="M111" i="3"/>
  <c r="N111" i="3"/>
  <c r="O111" i="3"/>
  <c r="P111" i="3"/>
  <c r="Q111" i="3"/>
  <c r="R111" i="3"/>
  <c r="S111" i="3"/>
  <c r="T111" i="3"/>
  <c r="U111" i="3"/>
  <c r="V111" i="3"/>
  <c r="W111" i="3"/>
  <c r="X111" i="3"/>
  <c r="Y111" i="3"/>
  <c r="Z111" i="3"/>
  <c r="AA111" i="3"/>
  <c r="AB111" i="3"/>
  <c r="AC111" i="3"/>
  <c r="AD111" i="3"/>
  <c r="AE111" i="3"/>
  <c r="AN111" i="3"/>
  <c r="AO111" i="3"/>
  <c r="A112" i="3"/>
  <c r="B112" i="3"/>
  <c r="C112" i="3"/>
  <c r="D112" i="3"/>
  <c r="E112" i="3"/>
  <c r="F112" i="3"/>
  <c r="G112" i="3"/>
  <c r="H112" i="3"/>
  <c r="I112" i="3"/>
  <c r="J112" i="3"/>
  <c r="K112" i="3"/>
  <c r="L112" i="3"/>
  <c r="M112" i="3"/>
  <c r="N112" i="3"/>
  <c r="O112" i="3"/>
  <c r="P112" i="3"/>
  <c r="Q112" i="3"/>
  <c r="R112" i="3"/>
  <c r="S112" i="3"/>
  <c r="T112" i="3"/>
  <c r="U112" i="3"/>
  <c r="V112" i="3"/>
  <c r="W112" i="3"/>
  <c r="X112" i="3"/>
  <c r="Y112" i="3"/>
  <c r="Z112" i="3"/>
  <c r="AA112" i="3"/>
  <c r="AB112" i="3"/>
  <c r="AC112" i="3"/>
  <c r="AD112" i="3"/>
  <c r="AE112" i="3"/>
  <c r="AM112" i="3"/>
  <c r="AN112" i="3"/>
  <c r="AO112" i="3"/>
  <c r="AP112" i="3"/>
  <c r="A113" i="3"/>
  <c r="B113" i="3"/>
  <c r="AM113" i="3" s="1"/>
  <c r="C113" i="3"/>
  <c r="D113" i="3"/>
  <c r="E113" i="3"/>
  <c r="F113" i="3"/>
  <c r="G113" i="3"/>
  <c r="H113" i="3"/>
  <c r="I113" i="3"/>
  <c r="J113" i="3"/>
  <c r="K113" i="3"/>
  <c r="L113" i="3"/>
  <c r="M113" i="3"/>
  <c r="N113" i="3"/>
  <c r="O113" i="3"/>
  <c r="P113" i="3"/>
  <c r="Q113" i="3"/>
  <c r="R113" i="3"/>
  <c r="S113" i="3"/>
  <c r="T113" i="3"/>
  <c r="U113" i="3"/>
  <c r="V113" i="3"/>
  <c r="W113" i="3"/>
  <c r="X113" i="3"/>
  <c r="Y113" i="3"/>
  <c r="Z113" i="3"/>
  <c r="AA113" i="3"/>
  <c r="AB113" i="3"/>
  <c r="AC113" i="3"/>
  <c r="AD113" i="3"/>
  <c r="AE113" i="3"/>
  <c r="AN113" i="3"/>
  <c r="AO113" i="3"/>
  <c r="AP113" i="3"/>
  <c r="A114" i="3"/>
  <c r="B114" i="3"/>
  <c r="AM114" i="3" s="1"/>
  <c r="C114" i="3"/>
  <c r="AP114" i="3" s="1"/>
  <c r="D114" i="3"/>
  <c r="E114" i="3"/>
  <c r="F114" i="3"/>
  <c r="G114" i="3"/>
  <c r="H114" i="3"/>
  <c r="I114" i="3"/>
  <c r="J114" i="3"/>
  <c r="K114" i="3"/>
  <c r="L114" i="3"/>
  <c r="M114" i="3"/>
  <c r="N114" i="3"/>
  <c r="O114" i="3"/>
  <c r="P114" i="3"/>
  <c r="Q114" i="3"/>
  <c r="R114" i="3"/>
  <c r="S114" i="3"/>
  <c r="T114" i="3"/>
  <c r="U114" i="3"/>
  <c r="V114" i="3"/>
  <c r="W114" i="3"/>
  <c r="X114" i="3"/>
  <c r="Y114" i="3"/>
  <c r="Z114" i="3"/>
  <c r="AA114" i="3"/>
  <c r="AB114" i="3"/>
  <c r="AC114" i="3"/>
  <c r="AD114" i="3"/>
  <c r="AE114" i="3"/>
  <c r="AN114" i="3"/>
  <c r="AO114" i="3"/>
  <c r="A115" i="3"/>
  <c r="B115" i="3"/>
  <c r="AM115" i="3" s="1"/>
  <c r="C115" i="3"/>
  <c r="D115" i="3"/>
  <c r="E115" i="3"/>
  <c r="F115" i="3"/>
  <c r="G115" i="3"/>
  <c r="H115" i="3"/>
  <c r="I115" i="3"/>
  <c r="J115" i="3"/>
  <c r="K115" i="3"/>
  <c r="L115" i="3"/>
  <c r="M115" i="3"/>
  <c r="N115" i="3"/>
  <c r="O115" i="3"/>
  <c r="P115" i="3"/>
  <c r="Q115" i="3"/>
  <c r="R115" i="3"/>
  <c r="S115" i="3"/>
  <c r="T115" i="3"/>
  <c r="U115" i="3"/>
  <c r="V115" i="3"/>
  <c r="W115" i="3"/>
  <c r="X115" i="3"/>
  <c r="Y115" i="3"/>
  <c r="Z115" i="3"/>
  <c r="AA115" i="3"/>
  <c r="AB115" i="3"/>
  <c r="AC115" i="3"/>
  <c r="AD115" i="3"/>
  <c r="AE115" i="3"/>
  <c r="AN115" i="3"/>
  <c r="AO115" i="3"/>
  <c r="AP115" i="3"/>
  <c r="A116" i="3"/>
  <c r="B116" i="3"/>
  <c r="C116" i="3"/>
  <c r="D116" i="3"/>
  <c r="E116" i="3"/>
  <c r="F116" i="3"/>
  <c r="G116" i="3"/>
  <c r="H116" i="3"/>
  <c r="I116" i="3"/>
  <c r="J116" i="3"/>
  <c r="K116" i="3"/>
  <c r="L116" i="3"/>
  <c r="M116" i="3"/>
  <c r="N116" i="3"/>
  <c r="O116" i="3"/>
  <c r="P116" i="3"/>
  <c r="Q116" i="3"/>
  <c r="R116" i="3"/>
  <c r="S116" i="3"/>
  <c r="T116" i="3"/>
  <c r="U116" i="3"/>
  <c r="V116" i="3"/>
  <c r="W116" i="3"/>
  <c r="X116" i="3"/>
  <c r="Y116" i="3"/>
  <c r="Z116" i="3"/>
  <c r="AA116" i="3"/>
  <c r="AB116" i="3"/>
  <c r="AC116" i="3"/>
  <c r="AD116" i="3"/>
  <c r="AE116" i="3"/>
  <c r="AM116" i="3"/>
  <c r="AN116" i="3"/>
  <c r="AO116" i="3"/>
  <c r="AP116" i="3"/>
  <c r="A117" i="3"/>
  <c r="B117" i="3"/>
  <c r="AM117" i="3" s="1"/>
  <c r="C117" i="3"/>
  <c r="AP117" i="3" s="1"/>
  <c r="D117" i="3"/>
  <c r="E117" i="3"/>
  <c r="F117" i="3"/>
  <c r="G117" i="3"/>
  <c r="H117" i="3"/>
  <c r="I117" i="3"/>
  <c r="J117" i="3"/>
  <c r="K117" i="3"/>
  <c r="L117" i="3"/>
  <c r="M117" i="3"/>
  <c r="N117" i="3"/>
  <c r="O117" i="3"/>
  <c r="P117" i="3"/>
  <c r="Q117" i="3"/>
  <c r="R117" i="3"/>
  <c r="S117" i="3"/>
  <c r="T117" i="3"/>
  <c r="U117" i="3"/>
  <c r="V117" i="3"/>
  <c r="W117" i="3"/>
  <c r="X117" i="3"/>
  <c r="Y117" i="3"/>
  <c r="Z117" i="3"/>
  <c r="AA117" i="3"/>
  <c r="AB117" i="3"/>
  <c r="AC117" i="3"/>
  <c r="AD117" i="3"/>
  <c r="AE117" i="3"/>
  <c r="AN117" i="3"/>
  <c r="AO117" i="3"/>
  <c r="A118" i="3"/>
  <c r="B118" i="3"/>
  <c r="AM118" i="3" s="1"/>
  <c r="C118" i="3"/>
  <c r="AP118" i="3" s="1"/>
  <c r="D118" i="3"/>
  <c r="E118" i="3"/>
  <c r="F118" i="3"/>
  <c r="G118" i="3"/>
  <c r="H118" i="3"/>
  <c r="I118" i="3"/>
  <c r="J118" i="3"/>
  <c r="K118" i="3"/>
  <c r="L118" i="3"/>
  <c r="M118" i="3"/>
  <c r="N118" i="3"/>
  <c r="O118" i="3"/>
  <c r="P118" i="3"/>
  <c r="Q118" i="3"/>
  <c r="R118" i="3"/>
  <c r="S118" i="3"/>
  <c r="T118" i="3"/>
  <c r="U118" i="3"/>
  <c r="V118" i="3"/>
  <c r="W118" i="3"/>
  <c r="X118" i="3"/>
  <c r="Y118" i="3"/>
  <c r="Z118" i="3"/>
  <c r="AA118" i="3"/>
  <c r="AB118" i="3"/>
  <c r="AC118" i="3"/>
  <c r="AD118" i="3"/>
  <c r="AE118" i="3"/>
  <c r="AN118" i="3"/>
  <c r="AO118" i="3"/>
  <c r="A119" i="3"/>
  <c r="B119" i="3"/>
  <c r="AM119" i="3" s="1"/>
  <c r="C119" i="3"/>
  <c r="D119" i="3"/>
  <c r="E119" i="3"/>
  <c r="F119" i="3"/>
  <c r="G119" i="3"/>
  <c r="H119" i="3"/>
  <c r="I119" i="3"/>
  <c r="J119" i="3"/>
  <c r="K119" i="3"/>
  <c r="L119" i="3"/>
  <c r="M119" i="3"/>
  <c r="N119" i="3"/>
  <c r="O119" i="3"/>
  <c r="P119" i="3"/>
  <c r="Q119" i="3"/>
  <c r="R119" i="3"/>
  <c r="S119" i="3"/>
  <c r="T119" i="3"/>
  <c r="U119" i="3"/>
  <c r="V119" i="3"/>
  <c r="W119" i="3"/>
  <c r="X119" i="3"/>
  <c r="Y119" i="3"/>
  <c r="Z119" i="3"/>
  <c r="AA119" i="3"/>
  <c r="AB119" i="3"/>
  <c r="AC119" i="3"/>
  <c r="AD119" i="3"/>
  <c r="AE119" i="3"/>
  <c r="AN119" i="3"/>
  <c r="AO119" i="3"/>
  <c r="A120" i="3"/>
  <c r="B120" i="3"/>
  <c r="AM120" i="3" s="1"/>
  <c r="C120" i="3"/>
  <c r="D120" i="3"/>
  <c r="E120" i="3"/>
  <c r="F120" i="3"/>
  <c r="G120" i="3"/>
  <c r="H120" i="3"/>
  <c r="I120" i="3"/>
  <c r="J120" i="3"/>
  <c r="K120" i="3"/>
  <c r="L120" i="3"/>
  <c r="M120" i="3"/>
  <c r="N120" i="3"/>
  <c r="O120" i="3"/>
  <c r="P120" i="3"/>
  <c r="Q120" i="3"/>
  <c r="R120" i="3"/>
  <c r="S120" i="3"/>
  <c r="T120" i="3"/>
  <c r="U120" i="3"/>
  <c r="V120" i="3"/>
  <c r="W120" i="3"/>
  <c r="X120" i="3"/>
  <c r="Y120" i="3"/>
  <c r="Z120" i="3"/>
  <c r="AA120" i="3"/>
  <c r="AB120" i="3"/>
  <c r="AC120" i="3"/>
  <c r="AD120" i="3"/>
  <c r="AE120" i="3"/>
  <c r="AN120" i="3"/>
  <c r="AO120" i="3"/>
  <c r="A121" i="3"/>
  <c r="B121" i="3"/>
  <c r="C121" i="3"/>
  <c r="AP121" i="3" s="1"/>
  <c r="D121" i="3"/>
  <c r="E121" i="3"/>
  <c r="F121" i="3"/>
  <c r="G121" i="3"/>
  <c r="H121" i="3"/>
  <c r="I121" i="3"/>
  <c r="J121" i="3"/>
  <c r="K121" i="3"/>
  <c r="L121" i="3"/>
  <c r="M121" i="3"/>
  <c r="N121" i="3"/>
  <c r="O121" i="3"/>
  <c r="P121" i="3"/>
  <c r="Q121" i="3"/>
  <c r="R121" i="3"/>
  <c r="S121" i="3"/>
  <c r="T121" i="3"/>
  <c r="U121" i="3"/>
  <c r="V121" i="3"/>
  <c r="W121" i="3"/>
  <c r="X121" i="3"/>
  <c r="Y121" i="3"/>
  <c r="Z121" i="3"/>
  <c r="AA121" i="3"/>
  <c r="AB121" i="3"/>
  <c r="AC121" i="3"/>
  <c r="AD121" i="3"/>
  <c r="AE121" i="3"/>
  <c r="AM121" i="3"/>
  <c r="AN121" i="3"/>
  <c r="AO121" i="3"/>
  <c r="A122" i="3"/>
  <c r="B122" i="3"/>
  <c r="AM122" i="3" s="1"/>
  <c r="C122" i="3"/>
  <c r="D122" i="3"/>
  <c r="E122" i="3"/>
  <c r="F122" i="3"/>
  <c r="G122" i="3"/>
  <c r="H122" i="3"/>
  <c r="I122" i="3"/>
  <c r="J122" i="3"/>
  <c r="K122" i="3"/>
  <c r="L122" i="3"/>
  <c r="M122" i="3"/>
  <c r="N122" i="3"/>
  <c r="O122" i="3"/>
  <c r="P122" i="3"/>
  <c r="Q122" i="3"/>
  <c r="R122" i="3"/>
  <c r="S122" i="3"/>
  <c r="T122" i="3"/>
  <c r="U122" i="3"/>
  <c r="V122" i="3"/>
  <c r="W122" i="3"/>
  <c r="X122" i="3"/>
  <c r="Y122" i="3"/>
  <c r="Z122" i="3"/>
  <c r="AA122" i="3"/>
  <c r="AB122" i="3"/>
  <c r="AC122" i="3"/>
  <c r="AD122" i="3"/>
  <c r="AE122" i="3"/>
  <c r="AN122" i="3"/>
  <c r="AO122" i="3"/>
  <c r="AP122" i="3"/>
  <c r="A123" i="3"/>
  <c r="B123" i="3"/>
  <c r="C123" i="3"/>
  <c r="D123" i="3"/>
  <c r="E123" i="3"/>
  <c r="F123" i="3"/>
  <c r="G123" i="3"/>
  <c r="H123" i="3"/>
  <c r="I123" i="3"/>
  <c r="J123" i="3"/>
  <c r="K123" i="3"/>
  <c r="L123" i="3"/>
  <c r="M123" i="3"/>
  <c r="N123" i="3"/>
  <c r="O123" i="3"/>
  <c r="P123" i="3"/>
  <c r="Q123" i="3"/>
  <c r="R123" i="3"/>
  <c r="S123" i="3"/>
  <c r="T123" i="3"/>
  <c r="U123" i="3"/>
  <c r="V123" i="3"/>
  <c r="W123" i="3"/>
  <c r="X123" i="3"/>
  <c r="Y123" i="3"/>
  <c r="Z123" i="3"/>
  <c r="AA123" i="3"/>
  <c r="AB123" i="3"/>
  <c r="AC123" i="3"/>
  <c r="AD123" i="3"/>
  <c r="AE123" i="3"/>
  <c r="AM123" i="3"/>
  <c r="AN123" i="3"/>
  <c r="AO123" i="3"/>
  <c r="A124" i="3"/>
  <c r="B124" i="3"/>
  <c r="AM124" i="3" s="1"/>
  <c r="C124" i="3"/>
  <c r="D124" i="3"/>
  <c r="E124" i="3"/>
  <c r="F124" i="3"/>
  <c r="G124" i="3"/>
  <c r="H124" i="3"/>
  <c r="I124" i="3"/>
  <c r="J124" i="3"/>
  <c r="K124" i="3"/>
  <c r="L124" i="3"/>
  <c r="M124" i="3"/>
  <c r="N124" i="3"/>
  <c r="O124" i="3"/>
  <c r="P124" i="3"/>
  <c r="Q124" i="3"/>
  <c r="R124" i="3"/>
  <c r="S124" i="3"/>
  <c r="T124" i="3"/>
  <c r="U124" i="3"/>
  <c r="V124" i="3"/>
  <c r="W124" i="3"/>
  <c r="X124" i="3"/>
  <c r="Y124" i="3"/>
  <c r="Z124" i="3"/>
  <c r="AA124" i="3"/>
  <c r="AB124" i="3"/>
  <c r="AC124" i="3"/>
  <c r="AD124" i="3"/>
  <c r="AE124" i="3"/>
  <c r="AN124" i="3"/>
  <c r="AO124" i="3"/>
  <c r="A125" i="3"/>
  <c r="B125" i="3"/>
  <c r="AM125" i="3" s="1"/>
  <c r="C125" i="3"/>
  <c r="AP125" i="3" s="1"/>
  <c r="D125" i="3"/>
  <c r="E125" i="3"/>
  <c r="F125" i="3"/>
  <c r="G125" i="3"/>
  <c r="H125" i="3"/>
  <c r="I125" i="3"/>
  <c r="J125" i="3"/>
  <c r="K125" i="3"/>
  <c r="L125" i="3"/>
  <c r="M125" i="3"/>
  <c r="N125" i="3"/>
  <c r="O125" i="3"/>
  <c r="P125" i="3"/>
  <c r="Q125" i="3"/>
  <c r="R125" i="3"/>
  <c r="S125" i="3"/>
  <c r="T125" i="3"/>
  <c r="U125" i="3"/>
  <c r="V125" i="3"/>
  <c r="W125" i="3"/>
  <c r="X125" i="3"/>
  <c r="Y125" i="3"/>
  <c r="Z125" i="3"/>
  <c r="AA125" i="3"/>
  <c r="AB125" i="3"/>
  <c r="AC125" i="3"/>
  <c r="AD125" i="3"/>
  <c r="AE125" i="3"/>
  <c r="AN125" i="3"/>
  <c r="AO125" i="3"/>
  <c r="A126" i="3"/>
  <c r="B126" i="3"/>
  <c r="AM126" i="3" s="1"/>
  <c r="C126" i="3"/>
  <c r="AP126" i="3" s="1"/>
  <c r="D126" i="3"/>
  <c r="E126" i="3"/>
  <c r="F126" i="3"/>
  <c r="G126" i="3"/>
  <c r="H126" i="3"/>
  <c r="I126" i="3"/>
  <c r="J126" i="3"/>
  <c r="K126" i="3"/>
  <c r="L126" i="3"/>
  <c r="M126" i="3"/>
  <c r="N126" i="3"/>
  <c r="O126" i="3"/>
  <c r="P126" i="3"/>
  <c r="Q126" i="3"/>
  <c r="R126" i="3"/>
  <c r="S126" i="3"/>
  <c r="T126" i="3"/>
  <c r="U126" i="3"/>
  <c r="V126" i="3"/>
  <c r="W126" i="3"/>
  <c r="X126" i="3"/>
  <c r="Y126" i="3"/>
  <c r="Z126" i="3"/>
  <c r="AA126" i="3"/>
  <c r="AB126" i="3"/>
  <c r="AC126" i="3"/>
  <c r="AD126" i="3"/>
  <c r="AE126" i="3"/>
  <c r="AN126" i="3"/>
  <c r="AO126" i="3"/>
  <c r="A127" i="3"/>
  <c r="B127" i="3"/>
  <c r="C127" i="3"/>
  <c r="D127" i="3"/>
  <c r="E127" i="3"/>
  <c r="F127" i="3"/>
  <c r="G127" i="3"/>
  <c r="H127" i="3"/>
  <c r="I127" i="3"/>
  <c r="J127" i="3"/>
  <c r="K127" i="3"/>
  <c r="L127" i="3"/>
  <c r="M127" i="3"/>
  <c r="N127" i="3"/>
  <c r="O127" i="3"/>
  <c r="P127" i="3"/>
  <c r="Q127" i="3"/>
  <c r="R127" i="3"/>
  <c r="S127" i="3"/>
  <c r="T127" i="3"/>
  <c r="U127" i="3"/>
  <c r="V127" i="3"/>
  <c r="W127" i="3"/>
  <c r="X127" i="3"/>
  <c r="Y127" i="3"/>
  <c r="Z127" i="3"/>
  <c r="AA127" i="3"/>
  <c r="AB127" i="3"/>
  <c r="AC127" i="3"/>
  <c r="AD127" i="3"/>
  <c r="AE127" i="3"/>
  <c r="AM127" i="3"/>
  <c r="AN127" i="3"/>
  <c r="AO127" i="3"/>
  <c r="A128" i="3"/>
  <c r="B128" i="3"/>
  <c r="AM128" i="3" s="1"/>
  <c r="C128" i="3"/>
  <c r="D128" i="3"/>
  <c r="E128" i="3"/>
  <c r="F128" i="3"/>
  <c r="G128" i="3"/>
  <c r="H128" i="3"/>
  <c r="I128" i="3"/>
  <c r="J128" i="3"/>
  <c r="K128" i="3"/>
  <c r="L128" i="3"/>
  <c r="M128" i="3"/>
  <c r="N128" i="3"/>
  <c r="O128" i="3"/>
  <c r="P128" i="3"/>
  <c r="Q128" i="3"/>
  <c r="R128" i="3"/>
  <c r="S128" i="3"/>
  <c r="T128" i="3"/>
  <c r="U128" i="3"/>
  <c r="V128" i="3"/>
  <c r="W128" i="3"/>
  <c r="X128" i="3"/>
  <c r="Y128" i="3"/>
  <c r="Z128" i="3"/>
  <c r="AA128" i="3"/>
  <c r="AB128" i="3"/>
  <c r="AC128" i="3"/>
  <c r="AD128" i="3"/>
  <c r="AE128" i="3"/>
  <c r="AN128" i="3"/>
  <c r="AO128" i="3"/>
  <c r="A129" i="3"/>
  <c r="B129" i="3"/>
  <c r="AM129" i="3" s="1"/>
  <c r="C129" i="3"/>
  <c r="AP129" i="3" s="1"/>
  <c r="D129" i="3"/>
  <c r="E129" i="3"/>
  <c r="F129" i="3"/>
  <c r="G129" i="3"/>
  <c r="H129" i="3"/>
  <c r="I129" i="3"/>
  <c r="J129" i="3"/>
  <c r="K129" i="3"/>
  <c r="L129" i="3"/>
  <c r="M129" i="3"/>
  <c r="N129" i="3"/>
  <c r="O129" i="3"/>
  <c r="P129" i="3"/>
  <c r="Q129" i="3"/>
  <c r="R129" i="3"/>
  <c r="S129" i="3"/>
  <c r="T129" i="3"/>
  <c r="U129" i="3"/>
  <c r="V129" i="3"/>
  <c r="W129" i="3"/>
  <c r="X129" i="3"/>
  <c r="Y129" i="3"/>
  <c r="Z129" i="3"/>
  <c r="AA129" i="3"/>
  <c r="AB129" i="3"/>
  <c r="AC129" i="3"/>
  <c r="AD129" i="3"/>
  <c r="AE129" i="3"/>
  <c r="AN129" i="3"/>
  <c r="AO129" i="3"/>
  <c r="A130" i="3"/>
  <c r="B130" i="3"/>
  <c r="AM130" i="3" s="1"/>
  <c r="C130" i="3"/>
  <c r="D130" i="3"/>
  <c r="E130" i="3"/>
  <c r="F130" i="3"/>
  <c r="G130" i="3"/>
  <c r="H130" i="3"/>
  <c r="I130" i="3"/>
  <c r="J130" i="3"/>
  <c r="K130" i="3"/>
  <c r="L130" i="3"/>
  <c r="M130" i="3"/>
  <c r="N130" i="3"/>
  <c r="O130" i="3"/>
  <c r="P130" i="3"/>
  <c r="Q130" i="3"/>
  <c r="R130" i="3"/>
  <c r="S130" i="3"/>
  <c r="T130" i="3"/>
  <c r="U130" i="3"/>
  <c r="V130" i="3"/>
  <c r="W130" i="3"/>
  <c r="X130" i="3"/>
  <c r="Y130" i="3"/>
  <c r="Z130" i="3"/>
  <c r="AA130" i="3"/>
  <c r="AB130" i="3"/>
  <c r="AC130" i="3"/>
  <c r="AD130" i="3"/>
  <c r="AE130" i="3"/>
  <c r="AN130" i="3"/>
  <c r="AO130" i="3"/>
  <c r="AP130" i="3"/>
  <c r="A131" i="3"/>
  <c r="B131" i="3"/>
  <c r="AM131" i="3" s="1"/>
  <c r="C131" i="3"/>
  <c r="D131" i="3"/>
  <c r="E131" i="3"/>
  <c r="F131" i="3"/>
  <c r="G131" i="3"/>
  <c r="H131" i="3"/>
  <c r="I131" i="3"/>
  <c r="J131" i="3"/>
  <c r="K131" i="3"/>
  <c r="L131" i="3"/>
  <c r="M131" i="3"/>
  <c r="N131" i="3"/>
  <c r="O131" i="3"/>
  <c r="P131" i="3"/>
  <c r="Q131" i="3"/>
  <c r="R131" i="3"/>
  <c r="S131" i="3"/>
  <c r="T131" i="3"/>
  <c r="U131" i="3"/>
  <c r="V131" i="3"/>
  <c r="W131" i="3"/>
  <c r="X131" i="3"/>
  <c r="Y131" i="3"/>
  <c r="Z131" i="3"/>
  <c r="AA131" i="3"/>
  <c r="AB131" i="3"/>
  <c r="AC131" i="3"/>
  <c r="AD131" i="3"/>
  <c r="AE131" i="3"/>
  <c r="AN131" i="3"/>
  <c r="AO131" i="3"/>
  <c r="A132" i="3"/>
  <c r="B132" i="3"/>
  <c r="AM132" i="3" s="1"/>
  <c r="C132" i="3"/>
  <c r="D132" i="3"/>
  <c r="E132" i="3"/>
  <c r="F132" i="3"/>
  <c r="G132" i="3"/>
  <c r="H132" i="3"/>
  <c r="I132" i="3"/>
  <c r="J132" i="3"/>
  <c r="K132" i="3"/>
  <c r="L132" i="3"/>
  <c r="M132" i="3"/>
  <c r="N132" i="3"/>
  <c r="O132" i="3"/>
  <c r="P132" i="3"/>
  <c r="Q132" i="3"/>
  <c r="R132" i="3"/>
  <c r="S132" i="3"/>
  <c r="T132" i="3"/>
  <c r="U132" i="3"/>
  <c r="V132" i="3"/>
  <c r="W132" i="3"/>
  <c r="X132" i="3"/>
  <c r="Y132" i="3"/>
  <c r="Z132" i="3"/>
  <c r="AA132" i="3"/>
  <c r="AB132" i="3"/>
  <c r="AC132" i="3"/>
  <c r="AD132" i="3"/>
  <c r="AE132" i="3"/>
  <c r="AN132" i="3"/>
  <c r="AO132" i="3"/>
  <c r="A133" i="3"/>
  <c r="B133" i="3"/>
  <c r="C133" i="3"/>
  <c r="AP133" i="3" s="1"/>
  <c r="D133" i="3"/>
  <c r="E133" i="3"/>
  <c r="F133" i="3"/>
  <c r="G133" i="3"/>
  <c r="H133" i="3"/>
  <c r="I133" i="3"/>
  <c r="J133" i="3"/>
  <c r="K133" i="3"/>
  <c r="L133" i="3"/>
  <c r="M133" i="3"/>
  <c r="N133" i="3"/>
  <c r="O133" i="3"/>
  <c r="P133" i="3"/>
  <c r="Q133" i="3"/>
  <c r="R133" i="3"/>
  <c r="S133" i="3"/>
  <c r="T133" i="3"/>
  <c r="U133" i="3"/>
  <c r="V133" i="3"/>
  <c r="W133" i="3"/>
  <c r="X133" i="3"/>
  <c r="Y133" i="3"/>
  <c r="Z133" i="3"/>
  <c r="AA133" i="3"/>
  <c r="AB133" i="3"/>
  <c r="AC133" i="3"/>
  <c r="AD133" i="3"/>
  <c r="AE133" i="3"/>
  <c r="AM133" i="3"/>
  <c r="AN133" i="3"/>
  <c r="AO133" i="3"/>
  <c r="A134" i="3"/>
  <c r="B134" i="3"/>
  <c r="AM134" i="3" s="1"/>
  <c r="C134" i="3"/>
  <c r="AP134" i="3" s="1"/>
  <c r="D134" i="3"/>
  <c r="E134" i="3"/>
  <c r="F134" i="3"/>
  <c r="G134" i="3"/>
  <c r="H134" i="3"/>
  <c r="I134" i="3"/>
  <c r="J134" i="3"/>
  <c r="K134" i="3"/>
  <c r="L134" i="3"/>
  <c r="M134" i="3"/>
  <c r="N134" i="3"/>
  <c r="O134" i="3"/>
  <c r="P134" i="3"/>
  <c r="Q134" i="3"/>
  <c r="R134" i="3"/>
  <c r="S134" i="3"/>
  <c r="T134" i="3"/>
  <c r="U134" i="3"/>
  <c r="V134" i="3"/>
  <c r="W134" i="3"/>
  <c r="X134" i="3"/>
  <c r="Y134" i="3"/>
  <c r="Z134" i="3"/>
  <c r="AA134" i="3"/>
  <c r="AB134" i="3"/>
  <c r="AC134" i="3"/>
  <c r="AD134" i="3"/>
  <c r="AE134" i="3"/>
  <c r="AN134" i="3"/>
  <c r="AO134" i="3"/>
  <c r="A135" i="3"/>
  <c r="B135" i="3"/>
  <c r="AM135" i="3" s="1"/>
  <c r="C135" i="3"/>
  <c r="D135" i="3"/>
  <c r="E135" i="3"/>
  <c r="F135" i="3"/>
  <c r="G135" i="3"/>
  <c r="H135" i="3"/>
  <c r="I135" i="3"/>
  <c r="J135" i="3"/>
  <c r="K135" i="3"/>
  <c r="L135" i="3"/>
  <c r="M135" i="3"/>
  <c r="N135" i="3"/>
  <c r="O135" i="3"/>
  <c r="P135" i="3"/>
  <c r="Q135" i="3"/>
  <c r="R135" i="3"/>
  <c r="S135" i="3"/>
  <c r="T135" i="3"/>
  <c r="U135" i="3"/>
  <c r="V135" i="3"/>
  <c r="W135" i="3"/>
  <c r="X135" i="3"/>
  <c r="Y135" i="3"/>
  <c r="Z135" i="3"/>
  <c r="AA135" i="3"/>
  <c r="AB135" i="3"/>
  <c r="AC135" i="3"/>
  <c r="AD135" i="3"/>
  <c r="AE135" i="3"/>
  <c r="AN135" i="3"/>
  <c r="AO135" i="3"/>
  <c r="A136" i="3"/>
  <c r="B136" i="3"/>
  <c r="AM136" i="3" s="1"/>
  <c r="C136" i="3"/>
  <c r="D136" i="3"/>
  <c r="E136" i="3"/>
  <c r="F136" i="3"/>
  <c r="G136" i="3"/>
  <c r="H136" i="3"/>
  <c r="I136" i="3"/>
  <c r="J136" i="3"/>
  <c r="K136" i="3"/>
  <c r="L136" i="3"/>
  <c r="M136" i="3"/>
  <c r="N136" i="3"/>
  <c r="O136" i="3"/>
  <c r="P136" i="3"/>
  <c r="Q136" i="3"/>
  <c r="R136" i="3"/>
  <c r="S136" i="3"/>
  <c r="T136" i="3"/>
  <c r="U136" i="3"/>
  <c r="V136" i="3"/>
  <c r="W136" i="3"/>
  <c r="X136" i="3"/>
  <c r="Y136" i="3"/>
  <c r="Z136" i="3"/>
  <c r="AA136" i="3"/>
  <c r="AB136" i="3"/>
  <c r="AC136" i="3"/>
  <c r="AD136" i="3"/>
  <c r="AE136" i="3"/>
  <c r="AN136" i="3"/>
  <c r="AO136" i="3"/>
  <c r="A137" i="3"/>
  <c r="B137" i="3"/>
  <c r="C137" i="3"/>
  <c r="AP137" i="3" s="1"/>
  <c r="D137" i="3"/>
  <c r="E137" i="3"/>
  <c r="F137" i="3"/>
  <c r="G137" i="3"/>
  <c r="H137" i="3"/>
  <c r="I137" i="3"/>
  <c r="J137" i="3"/>
  <c r="K137" i="3"/>
  <c r="L137" i="3"/>
  <c r="M137" i="3"/>
  <c r="N137" i="3"/>
  <c r="O137" i="3"/>
  <c r="P137" i="3"/>
  <c r="Q137" i="3"/>
  <c r="R137" i="3"/>
  <c r="S137" i="3"/>
  <c r="T137" i="3"/>
  <c r="U137" i="3"/>
  <c r="V137" i="3"/>
  <c r="W137" i="3"/>
  <c r="X137" i="3"/>
  <c r="Y137" i="3"/>
  <c r="Z137" i="3"/>
  <c r="AA137" i="3"/>
  <c r="AB137" i="3"/>
  <c r="AC137" i="3"/>
  <c r="AD137" i="3"/>
  <c r="AE137" i="3"/>
  <c r="AM137" i="3"/>
  <c r="AN137" i="3"/>
  <c r="AO137" i="3"/>
  <c r="A138" i="3"/>
  <c r="B138" i="3"/>
  <c r="AM138" i="3" s="1"/>
  <c r="C138" i="3"/>
  <c r="D138" i="3"/>
  <c r="E138" i="3"/>
  <c r="F138" i="3"/>
  <c r="G138" i="3"/>
  <c r="H138" i="3"/>
  <c r="I138" i="3"/>
  <c r="J138" i="3"/>
  <c r="K138" i="3"/>
  <c r="L138" i="3"/>
  <c r="M138" i="3"/>
  <c r="N138" i="3"/>
  <c r="O138" i="3"/>
  <c r="P138" i="3"/>
  <c r="Q138" i="3"/>
  <c r="R138" i="3"/>
  <c r="S138" i="3"/>
  <c r="T138" i="3"/>
  <c r="U138" i="3"/>
  <c r="V138" i="3"/>
  <c r="W138" i="3"/>
  <c r="X138" i="3"/>
  <c r="Y138" i="3"/>
  <c r="Z138" i="3"/>
  <c r="AA138" i="3"/>
  <c r="AB138" i="3"/>
  <c r="AC138" i="3"/>
  <c r="AD138" i="3"/>
  <c r="AE138" i="3"/>
  <c r="AN138" i="3"/>
  <c r="AO138" i="3"/>
  <c r="AP138" i="3"/>
  <c r="A139" i="3"/>
  <c r="B139" i="3"/>
  <c r="C139" i="3"/>
  <c r="D139" i="3"/>
  <c r="E139" i="3"/>
  <c r="F139" i="3"/>
  <c r="G139" i="3"/>
  <c r="H139" i="3"/>
  <c r="I139" i="3"/>
  <c r="J139" i="3"/>
  <c r="K139" i="3"/>
  <c r="L139" i="3"/>
  <c r="M139" i="3"/>
  <c r="N139" i="3"/>
  <c r="O139" i="3"/>
  <c r="P139" i="3"/>
  <c r="Q139" i="3"/>
  <c r="R139" i="3"/>
  <c r="S139" i="3"/>
  <c r="T139" i="3"/>
  <c r="U139" i="3"/>
  <c r="V139" i="3"/>
  <c r="W139" i="3"/>
  <c r="X139" i="3"/>
  <c r="Y139" i="3"/>
  <c r="Z139" i="3"/>
  <c r="AA139" i="3"/>
  <c r="AB139" i="3"/>
  <c r="AC139" i="3"/>
  <c r="AD139" i="3"/>
  <c r="AE139" i="3"/>
  <c r="AM139" i="3"/>
  <c r="AN139" i="3"/>
  <c r="AO139" i="3"/>
  <c r="A140" i="3"/>
  <c r="B140" i="3"/>
  <c r="AM140" i="3" s="1"/>
  <c r="C140" i="3"/>
  <c r="D140" i="3"/>
  <c r="E140" i="3"/>
  <c r="F140" i="3"/>
  <c r="G140" i="3"/>
  <c r="H140" i="3"/>
  <c r="I140" i="3"/>
  <c r="J140" i="3"/>
  <c r="K140" i="3"/>
  <c r="L140" i="3"/>
  <c r="M140" i="3"/>
  <c r="N140" i="3"/>
  <c r="O140" i="3"/>
  <c r="P140" i="3"/>
  <c r="Q140" i="3"/>
  <c r="R140" i="3"/>
  <c r="S140" i="3"/>
  <c r="T140" i="3"/>
  <c r="U140" i="3"/>
  <c r="V140" i="3"/>
  <c r="W140" i="3"/>
  <c r="X140" i="3"/>
  <c r="Y140" i="3"/>
  <c r="Z140" i="3"/>
  <c r="AA140" i="3"/>
  <c r="AB140" i="3"/>
  <c r="AC140" i="3"/>
  <c r="AD140" i="3"/>
  <c r="AE140" i="3"/>
  <c r="AN140" i="3"/>
  <c r="AO140" i="3"/>
  <c r="A141" i="3"/>
  <c r="B141" i="3"/>
  <c r="AM141" i="3" s="1"/>
  <c r="C141" i="3"/>
  <c r="AP141" i="3" s="1"/>
  <c r="D141" i="3"/>
  <c r="E141" i="3"/>
  <c r="F141" i="3"/>
  <c r="G141" i="3"/>
  <c r="H141" i="3"/>
  <c r="I141" i="3"/>
  <c r="J141" i="3"/>
  <c r="K141" i="3"/>
  <c r="L141" i="3"/>
  <c r="M141" i="3"/>
  <c r="N141" i="3"/>
  <c r="O141" i="3"/>
  <c r="P141" i="3"/>
  <c r="Q141" i="3"/>
  <c r="R141" i="3"/>
  <c r="S141" i="3"/>
  <c r="T141" i="3"/>
  <c r="U141" i="3"/>
  <c r="V141" i="3"/>
  <c r="W141" i="3"/>
  <c r="X141" i="3"/>
  <c r="Y141" i="3"/>
  <c r="Z141" i="3"/>
  <c r="AA141" i="3"/>
  <c r="AB141" i="3"/>
  <c r="AC141" i="3"/>
  <c r="AD141" i="3"/>
  <c r="AE141" i="3"/>
  <c r="AN141" i="3"/>
  <c r="AO141" i="3"/>
  <c r="A142" i="3"/>
  <c r="B142" i="3"/>
  <c r="AM142" i="3" s="1"/>
  <c r="C142" i="3"/>
  <c r="AP142" i="3" s="1"/>
  <c r="D142" i="3"/>
  <c r="E142" i="3"/>
  <c r="F142" i="3"/>
  <c r="G142" i="3"/>
  <c r="H142" i="3"/>
  <c r="I142" i="3"/>
  <c r="J142" i="3"/>
  <c r="K142" i="3"/>
  <c r="L142" i="3"/>
  <c r="M142" i="3"/>
  <c r="N142" i="3"/>
  <c r="O142" i="3"/>
  <c r="P142" i="3"/>
  <c r="Q142" i="3"/>
  <c r="R142" i="3"/>
  <c r="S142" i="3"/>
  <c r="T142" i="3"/>
  <c r="U142" i="3"/>
  <c r="V142" i="3"/>
  <c r="W142" i="3"/>
  <c r="X142" i="3"/>
  <c r="Y142" i="3"/>
  <c r="Z142" i="3"/>
  <c r="AA142" i="3"/>
  <c r="AB142" i="3"/>
  <c r="AC142" i="3"/>
  <c r="AD142" i="3"/>
  <c r="AE142" i="3"/>
  <c r="AN142" i="3"/>
  <c r="AO142" i="3"/>
  <c r="A143" i="3"/>
  <c r="B143" i="3"/>
  <c r="C143" i="3"/>
  <c r="D143" i="3"/>
  <c r="E143" i="3"/>
  <c r="F143" i="3"/>
  <c r="G143" i="3"/>
  <c r="H143" i="3"/>
  <c r="I143" i="3"/>
  <c r="J143" i="3"/>
  <c r="K143" i="3"/>
  <c r="L143" i="3"/>
  <c r="M143" i="3"/>
  <c r="N143" i="3"/>
  <c r="O143" i="3"/>
  <c r="P143" i="3"/>
  <c r="Q143" i="3"/>
  <c r="R143" i="3"/>
  <c r="S143" i="3"/>
  <c r="T143" i="3"/>
  <c r="U143" i="3"/>
  <c r="V143" i="3"/>
  <c r="W143" i="3"/>
  <c r="X143" i="3"/>
  <c r="Y143" i="3"/>
  <c r="Z143" i="3"/>
  <c r="AA143" i="3"/>
  <c r="AB143" i="3"/>
  <c r="AC143" i="3"/>
  <c r="AD143" i="3"/>
  <c r="AE143" i="3"/>
  <c r="AM143" i="3"/>
  <c r="AN143" i="3"/>
  <c r="AO143" i="3"/>
  <c r="A144" i="3"/>
  <c r="B144" i="3"/>
  <c r="AM144" i="3" s="1"/>
  <c r="C144" i="3"/>
  <c r="D144" i="3"/>
  <c r="E144" i="3"/>
  <c r="F144" i="3"/>
  <c r="G144" i="3"/>
  <c r="H144" i="3"/>
  <c r="I144" i="3"/>
  <c r="J144" i="3"/>
  <c r="K144" i="3"/>
  <c r="L144" i="3"/>
  <c r="M144" i="3"/>
  <c r="N144" i="3"/>
  <c r="O144" i="3"/>
  <c r="P144" i="3"/>
  <c r="Q144" i="3"/>
  <c r="R144" i="3"/>
  <c r="S144" i="3"/>
  <c r="T144" i="3"/>
  <c r="U144" i="3"/>
  <c r="V144" i="3"/>
  <c r="W144" i="3"/>
  <c r="X144" i="3"/>
  <c r="Y144" i="3"/>
  <c r="Z144" i="3"/>
  <c r="AA144" i="3"/>
  <c r="AB144" i="3"/>
  <c r="AC144" i="3"/>
  <c r="AD144" i="3"/>
  <c r="AE144" i="3"/>
  <c r="AN144" i="3"/>
  <c r="AO144" i="3"/>
  <c r="A145" i="3"/>
  <c r="B145" i="3"/>
  <c r="AM145" i="3" s="1"/>
  <c r="C145" i="3"/>
  <c r="AP145" i="3" s="1"/>
  <c r="D145" i="3"/>
  <c r="E145" i="3"/>
  <c r="F145" i="3"/>
  <c r="G145" i="3"/>
  <c r="H145" i="3"/>
  <c r="I145" i="3"/>
  <c r="J145" i="3"/>
  <c r="K145" i="3"/>
  <c r="L145" i="3"/>
  <c r="M145" i="3"/>
  <c r="N145" i="3"/>
  <c r="O145" i="3"/>
  <c r="P145" i="3"/>
  <c r="Q145" i="3"/>
  <c r="R145" i="3"/>
  <c r="S145" i="3"/>
  <c r="T145" i="3"/>
  <c r="U145" i="3"/>
  <c r="V145" i="3"/>
  <c r="W145" i="3"/>
  <c r="X145" i="3"/>
  <c r="Y145" i="3"/>
  <c r="Z145" i="3"/>
  <c r="AA145" i="3"/>
  <c r="AB145" i="3"/>
  <c r="AC145" i="3"/>
  <c r="AD145" i="3"/>
  <c r="AE145" i="3"/>
  <c r="AN145" i="3"/>
  <c r="AO145" i="3"/>
  <c r="A146" i="3"/>
  <c r="B146" i="3"/>
  <c r="AM146" i="3" s="1"/>
  <c r="C146" i="3"/>
  <c r="D146" i="3"/>
  <c r="E146" i="3"/>
  <c r="F146" i="3"/>
  <c r="G146" i="3"/>
  <c r="H146" i="3"/>
  <c r="I146" i="3"/>
  <c r="J146" i="3"/>
  <c r="K146" i="3"/>
  <c r="L146" i="3"/>
  <c r="M146" i="3"/>
  <c r="N146" i="3"/>
  <c r="O146" i="3"/>
  <c r="P146" i="3"/>
  <c r="Q146" i="3"/>
  <c r="R146" i="3"/>
  <c r="S146" i="3"/>
  <c r="T146" i="3"/>
  <c r="U146" i="3"/>
  <c r="V146" i="3"/>
  <c r="W146" i="3"/>
  <c r="X146" i="3"/>
  <c r="Y146" i="3"/>
  <c r="Z146" i="3"/>
  <c r="AA146" i="3"/>
  <c r="AB146" i="3"/>
  <c r="AC146" i="3"/>
  <c r="AD146" i="3"/>
  <c r="AE146" i="3"/>
  <c r="AN146" i="3"/>
  <c r="AO146" i="3"/>
  <c r="AP146" i="3"/>
  <c r="A147" i="3"/>
  <c r="B147" i="3"/>
  <c r="AM147" i="3" s="1"/>
  <c r="C147" i="3"/>
  <c r="D147" i="3"/>
  <c r="E147" i="3"/>
  <c r="F147" i="3"/>
  <c r="G147" i="3"/>
  <c r="H147" i="3"/>
  <c r="I147" i="3"/>
  <c r="J147" i="3"/>
  <c r="K147" i="3"/>
  <c r="L147" i="3"/>
  <c r="M147" i="3"/>
  <c r="N147" i="3"/>
  <c r="O147" i="3"/>
  <c r="P147" i="3"/>
  <c r="Q147" i="3"/>
  <c r="R147" i="3"/>
  <c r="S147" i="3"/>
  <c r="T147" i="3"/>
  <c r="U147" i="3"/>
  <c r="V147" i="3"/>
  <c r="W147" i="3"/>
  <c r="X147" i="3"/>
  <c r="Y147" i="3"/>
  <c r="Z147" i="3"/>
  <c r="AA147" i="3"/>
  <c r="AB147" i="3"/>
  <c r="AC147" i="3"/>
  <c r="AD147" i="3"/>
  <c r="AE147" i="3"/>
  <c r="AN147" i="3"/>
  <c r="AO147" i="3"/>
  <c r="A148" i="3"/>
  <c r="B148" i="3"/>
  <c r="AM148" i="3" s="1"/>
  <c r="C148" i="3"/>
  <c r="D148" i="3"/>
  <c r="E148" i="3"/>
  <c r="F148" i="3"/>
  <c r="G148" i="3"/>
  <c r="H148" i="3"/>
  <c r="I148" i="3"/>
  <c r="J148" i="3"/>
  <c r="K148" i="3"/>
  <c r="L148" i="3"/>
  <c r="M148" i="3"/>
  <c r="N148" i="3"/>
  <c r="O148" i="3"/>
  <c r="P148" i="3"/>
  <c r="Q148" i="3"/>
  <c r="R148" i="3"/>
  <c r="S148" i="3"/>
  <c r="T148" i="3"/>
  <c r="U148" i="3"/>
  <c r="V148" i="3"/>
  <c r="W148" i="3"/>
  <c r="X148" i="3"/>
  <c r="Y148" i="3"/>
  <c r="Z148" i="3"/>
  <c r="AA148" i="3"/>
  <c r="AB148" i="3"/>
  <c r="AC148" i="3"/>
  <c r="AD148" i="3"/>
  <c r="AE148" i="3"/>
  <c r="AN148" i="3"/>
  <c r="AO148" i="3"/>
  <c r="A149" i="3"/>
  <c r="B149" i="3"/>
  <c r="C149" i="3"/>
  <c r="AP149" i="3" s="1"/>
  <c r="D149" i="3"/>
  <c r="E149" i="3"/>
  <c r="F149" i="3"/>
  <c r="G149" i="3"/>
  <c r="H149" i="3"/>
  <c r="I149" i="3"/>
  <c r="J149" i="3"/>
  <c r="K149" i="3"/>
  <c r="L149" i="3"/>
  <c r="M149" i="3"/>
  <c r="N149" i="3"/>
  <c r="O149" i="3"/>
  <c r="P149" i="3"/>
  <c r="Q149" i="3"/>
  <c r="R149" i="3"/>
  <c r="S149" i="3"/>
  <c r="T149" i="3"/>
  <c r="U149" i="3"/>
  <c r="V149" i="3"/>
  <c r="W149" i="3"/>
  <c r="X149" i="3"/>
  <c r="Y149" i="3"/>
  <c r="Z149" i="3"/>
  <c r="AA149" i="3"/>
  <c r="AB149" i="3"/>
  <c r="AC149" i="3"/>
  <c r="AD149" i="3"/>
  <c r="AE149" i="3"/>
  <c r="AM149" i="3"/>
  <c r="AN149" i="3"/>
  <c r="AO149" i="3"/>
  <c r="A150" i="3"/>
  <c r="B150" i="3"/>
  <c r="AM150" i="3" s="1"/>
  <c r="C150" i="3"/>
  <c r="AP150" i="3" s="1"/>
  <c r="D150" i="3"/>
  <c r="E150" i="3"/>
  <c r="F150" i="3"/>
  <c r="G150" i="3"/>
  <c r="H150" i="3"/>
  <c r="I150" i="3"/>
  <c r="J150" i="3"/>
  <c r="K150" i="3"/>
  <c r="L150" i="3"/>
  <c r="M150" i="3"/>
  <c r="N150" i="3"/>
  <c r="O150" i="3"/>
  <c r="P150" i="3"/>
  <c r="Q150" i="3"/>
  <c r="R150" i="3"/>
  <c r="S150" i="3"/>
  <c r="T150" i="3"/>
  <c r="U150" i="3"/>
  <c r="V150" i="3"/>
  <c r="W150" i="3"/>
  <c r="X150" i="3"/>
  <c r="Y150" i="3"/>
  <c r="Z150" i="3"/>
  <c r="AA150" i="3"/>
  <c r="AB150" i="3"/>
  <c r="AC150" i="3"/>
  <c r="AD150" i="3"/>
  <c r="AE150" i="3"/>
  <c r="AN150" i="3"/>
  <c r="AO150" i="3"/>
  <c r="A151" i="3"/>
  <c r="B151" i="3"/>
  <c r="AM151" i="3" s="1"/>
  <c r="C151" i="3"/>
  <c r="D151" i="3"/>
  <c r="E151" i="3"/>
  <c r="F151" i="3"/>
  <c r="G151" i="3"/>
  <c r="H151" i="3"/>
  <c r="I151" i="3"/>
  <c r="J151" i="3"/>
  <c r="K151" i="3"/>
  <c r="L151" i="3"/>
  <c r="M151" i="3"/>
  <c r="N151" i="3"/>
  <c r="O151" i="3"/>
  <c r="P151" i="3"/>
  <c r="Q151" i="3"/>
  <c r="R151" i="3"/>
  <c r="S151" i="3"/>
  <c r="T151" i="3"/>
  <c r="U151" i="3"/>
  <c r="V151" i="3"/>
  <c r="W151" i="3"/>
  <c r="X151" i="3"/>
  <c r="Y151" i="3"/>
  <c r="Z151" i="3"/>
  <c r="AA151" i="3"/>
  <c r="AB151" i="3"/>
  <c r="AC151" i="3"/>
  <c r="AD151" i="3"/>
  <c r="AE151" i="3"/>
  <c r="AN151" i="3"/>
  <c r="AO151" i="3"/>
  <c r="A152" i="3"/>
  <c r="B152" i="3"/>
  <c r="AM152" i="3" s="1"/>
  <c r="C152" i="3"/>
  <c r="D152" i="3"/>
  <c r="E152" i="3"/>
  <c r="F152" i="3"/>
  <c r="G152" i="3"/>
  <c r="H152" i="3"/>
  <c r="I152" i="3"/>
  <c r="J152" i="3"/>
  <c r="K152" i="3"/>
  <c r="L152" i="3"/>
  <c r="M152" i="3"/>
  <c r="N152" i="3"/>
  <c r="O152" i="3"/>
  <c r="P152" i="3"/>
  <c r="Q152" i="3"/>
  <c r="R152" i="3"/>
  <c r="S152" i="3"/>
  <c r="T152" i="3"/>
  <c r="U152" i="3"/>
  <c r="V152" i="3"/>
  <c r="W152" i="3"/>
  <c r="X152" i="3"/>
  <c r="Y152" i="3"/>
  <c r="Z152" i="3"/>
  <c r="AA152" i="3"/>
  <c r="AB152" i="3"/>
  <c r="AC152" i="3"/>
  <c r="AD152" i="3"/>
  <c r="AE152" i="3"/>
  <c r="AN152" i="3"/>
  <c r="AO152" i="3"/>
  <c r="A153" i="3"/>
  <c r="B153" i="3"/>
  <c r="C153" i="3"/>
  <c r="AP153" i="3" s="1"/>
  <c r="D153" i="3"/>
  <c r="E153" i="3"/>
  <c r="F153" i="3"/>
  <c r="G153" i="3"/>
  <c r="H153" i="3"/>
  <c r="I153" i="3"/>
  <c r="J153" i="3"/>
  <c r="K153" i="3"/>
  <c r="L153" i="3"/>
  <c r="M153" i="3"/>
  <c r="N153" i="3"/>
  <c r="O153" i="3"/>
  <c r="P153" i="3"/>
  <c r="Q153" i="3"/>
  <c r="R153" i="3"/>
  <c r="S153" i="3"/>
  <c r="T153" i="3"/>
  <c r="U153" i="3"/>
  <c r="V153" i="3"/>
  <c r="W153" i="3"/>
  <c r="X153" i="3"/>
  <c r="Y153" i="3"/>
  <c r="Z153" i="3"/>
  <c r="AA153" i="3"/>
  <c r="AB153" i="3"/>
  <c r="AC153" i="3"/>
  <c r="AD153" i="3"/>
  <c r="AE153" i="3"/>
  <c r="AM153" i="3"/>
  <c r="AN153" i="3"/>
  <c r="AO153" i="3"/>
  <c r="A154" i="3"/>
  <c r="B154" i="3"/>
  <c r="AM154" i="3" s="1"/>
  <c r="C154" i="3"/>
  <c r="D154" i="3"/>
  <c r="E154" i="3"/>
  <c r="F154" i="3"/>
  <c r="G154" i="3"/>
  <c r="H154" i="3"/>
  <c r="I154" i="3"/>
  <c r="J154" i="3"/>
  <c r="K154" i="3"/>
  <c r="L154" i="3"/>
  <c r="M154" i="3"/>
  <c r="N154" i="3"/>
  <c r="O154" i="3"/>
  <c r="P154" i="3"/>
  <c r="Q154" i="3"/>
  <c r="R154" i="3"/>
  <c r="S154" i="3"/>
  <c r="T154" i="3"/>
  <c r="U154" i="3"/>
  <c r="V154" i="3"/>
  <c r="W154" i="3"/>
  <c r="X154" i="3"/>
  <c r="Y154" i="3"/>
  <c r="Z154" i="3"/>
  <c r="AA154" i="3"/>
  <c r="AB154" i="3"/>
  <c r="AC154" i="3"/>
  <c r="AD154" i="3"/>
  <c r="AE154" i="3"/>
  <c r="AN154" i="3"/>
  <c r="AO154" i="3"/>
  <c r="AP154" i="3"/>
  <c r="A155" i="3"/>
  <c r="B155" i="3"/>
  <c r="C155" i="3"/>
  <c r="D155" i="3"/>
  <c r="E155" i="3"/>
  <c r="F155" i="3"/>
  <c r="G155" i="3"/>
  <c r="H155" i="3"/>
  <c r="I155" i="3"/>
  <c r="J155" i="3"/>
  <c r="K155" i="3"/>
  <c r="L155" i="3"/>
  <c r="M155" i="3"/>
  <c r="N155" i="3"/>
  <c r="O155" i="3"/>
  <c r="P155" i="3"/>
  <c r="Q155" i="3"/>
  <c r="R155" i="3"/>
  <c r="S155" i="3"/>
  <c r="T155" i="3"/>
  <c r="U155" i="3"/>
  <c r="V155" i="3"/>
  <c r="W155" i="3"/>
  <c r="X155" i="3"/>
  <c r="Y155" i="3"/>
  <c r="Z155" i="3"/>
  <c r="AA155" i="3"/>
  <c r="AB155" i="3"/>
  <c r="AC155" i="3"/>
  <c r="AD155" i="3"/>
  <c r="AE155" i="3"/>
  <c r="AM155" i="3"/>
  <c r="AN155" i="3"/>
  <c r="AO155" i="3"/>
  <c r="A156" i="3"/>
  <c r="B156" i="3"/>
  <c r="AM156" i="3" s="1"/>
  <c r="C156" i="3"/>
  <c r="D156" i="3"/>
  <c r="E156" i="3"/>
  <c r="F156" i="3"/>
  <c r="G156" i="3"/>
  <c r="H156" i="3"/>
  <c r="I156" i="3"/>
  <c r="J156" i="3"/>
  <c r="K156" i="3"/>
  <c r="L156" i="3"/>
  <c r="M156" i="3"/>
  <c r="N156" i="3"/>
  <c r="O156" i="3"/>
  <c r="P156" i="3"/>
  <c r="Q156" i="3"/>
  <c r="R156" i="3"/>
  <c r="S156" i="3"/>
  <c r="T156" i="3"/>
  <c r="U156" i="3"/>
  <c r="V156" i="3"/>
  <c r="W156" i="3"/>
  <c r="X156" i="3"/>
  <c r="Y156" i="3"/>
  <c r="Z156" i="3"/>
  <c r="AA156" i="3"/>
  <c r="AB156" i="3"/>
  <c r="AC156" i="3"/>
  <c r="AD156" i="3"/>
  <c r="AE156" i="3"/>
  <c r="AN156" i="3"/>
  <c r="AO156" i="3"/>
  <c r="A157" i="3"/>
  <c r="B157" i="3"/>
  <c r="AM157" i="3" s="1"/>
  <c r="C157" i="3"/>
  <c r="AP157" i="3" s="1"/>
  <c r="D157" i="3"/>
  <c r="E157" i="3"/>
  <c r="F157" i="3"/>
  <c r="G157" i="3"/>
  <c r="H157" i="3"/>
  <c r="I157" i="3"/>
  <c r="J157" i="3"/>
  <c r="K157" i="3"/>
  <c r="L157" i="3"/>
  <c r="M157" i="3"/>
  <c r="N157" i="3"/>
  <c r="O157" i="3"/>
  <c r="P157" i="3"/>
  <c r="Q157" i="3"/>
  <c r="R157" i="3"/>
  <c r="S157" i="3"/>
  <c r="T157" i="3"/>
  <c r="U157" i="3"/>
  <c r="V157" i="3"/>
  <c r="W157" i="3"/>
  <c r="X157" i="3"/>
  <c r="Y157" i="3"/>
  <c r="Z157" i="3"/>
  <c r="AA157" i="3"/>
  <c r="AB157" i="3"/>
  <c r="AC157" i="3"/>
  <c r="AD157" i="3"/>
  <c r="AE157" i="3"/>
  <c r="AN157" i="3"/>
  <c r="AO157" i="3"/>
  <c r="A158" i="3"/>
  <c r="B158" i="3"/>
  <c r="AM158" i="3" s="1"/>
  <c r="C158" i="3"/>
  <c r="AP158" i="3" s="1"/>
  <c r="D158" i="3"/>
  <c r="E158" i="3"/>
  <c r="F158" i="3"/>
  <c r="G158" i="3"/>
  <c r="H158" i="3"/>
  <c r="I158" i="3"/>
  <c r="J158" i="3"/>
  <c r="K158" i="3"/>
  <c r="L158" i="3"/>
  <c r="M158" i="3"/>
  <c r="N158" i="3"/>
  <c r="O158" i="3"/>
  <c r="P158" i="3"/>
  <c r="Q158" i="3"/>
  <c r="R158" i="3"/>
  <c r="S158" i="3"/>
  <c r="T158" i="3"/>
  <c r="U158" i="3"/>
  <c r="V158" i="3"/>
  <c r="W158" i="3"/>
  <c r="X158" i="3"/>
  <c r="Y158" i="3"/>
  <c r="Z158" i="3"/>
  <c r="AA158" i="3"/>
  <c r="AB158" i="3"/>
  <c r="AC158" i="3"/>
  <c r="AD158" i="3"/>
  <c r="AE158" i="3"/>
  <c r="AN158" i="3"/>
  <c r="AO158" i="3"/>
  <c r="A159" i="3"/>
  <c r="B159" i="3"/>
  <c r="C159" i="3"/>
  <c r="D159" i="3"/>
  <c r="E159" i="3"/>
  <c r="F159" i="3"/>
  <c r="G159" i="3"/>
  <c r="H159" i="3"/>
  <c r="I159" i="3"/>
  <c r="J159" i="3"/>
  <c r="K159" i="3"/>
  <c r="L159" i="3"/>
  <c r="M159" i="3"/>
  <c r="N159" i="3"/>
  <c r="O159" i="3"/>
  <c r="P159" i="3"/>
  <c r="Q159" i="3"/>
  <c r="R159" i="3"/>
  <c r="S159" i="3"/>
  <c r="T159" i="3"/>
  <c r="U159" i="3"/>
  <c r="V159" i="3"/>
  <c r="W159" i="3"/>
  <c r="X159" i="3"/>
  <c r="Y159" i="3"/>
  <c r="Z159" i="3"/>
  <c r="AA159" i="3"/>
  <c r="AB159" i="3"/>
  <c r="AC159" i="3"/>
  <c r="AD159" i="3"/>
  <c r="AE159" i="3"/>
  <c r="AM159" i="3"/>
  <c r="AN159" i="3"/>
  <c r="AO159" i="3"/>
  <c r="A160" i="3"/>
  <c r="B160" i="3"/>
  <c r="AM160" i="3" s="1"/>
  <c r="C160" i="3"/>
  <c r="D160" i="3"/>
  <c r="E160" i="3"/>
  <c r="F160" i="3"/>
  <c r="G160" i="3"/>
  <c r="H160" i="3"/>
  <c r="I160" i="3"/>
  <c r="J160" i="3"/>
  <c r="K160" i="3"/>
  <c r="L160" i="3"/>
  <c r="M160" i="3"/>
  <c r="N160" i="3"/>
  <c r="O160" i="3"/>
  <c r="P160" i="3"/>
  <c r="Q160" i="3"/>
  <c r="R160" i="3"/>
  <c r="S160" i="3"/>
  <c r="T160" i="3"/>
  <c r="U160" i="3"/>
  <c r="V160" i="3"/>
  <c r="W160" i="3"/>
  <c r="X160" i="3"/>
  <c r="Y160" i="3"/>
  <c r="Z160" i="3"/>
  <c r="AA160" i="3"/>
  <c r="AB160" i="3"/>
  <c r="AC160" i="3"/>
  <c r="AD160" i="3"/>
  <c r="AE160" i="3"/>
  <c r="AN160" i="3"/>
  <c r="AO160" i="3"/>
  <c r="A161" i="3"/>
  <c r="B161" i="3"/>
  <c r="AM161" i="3" s="1"/>
  <c r="C161" i="3"/>
  <c r="AP161" i="3" s="1"/>
  <c r="D161" i="3"/>
  <c r="E161" i="3"/>
  <c r="F161" i="3"/>
  <c r="G161" i="3"/>
  <c r="H161" i="3"/>
  <c r="I161" i="3"/>
  <c r="J161" i="3"/>
  <c r="K161" i="3"/>
  <c r="L161" i="3"/>
  <c r="M161" i="3"/>
  <c r="N161" i="3"/>
  <c r="O161" i="3"/>
  <c r="P161" i="3"/>
  <c r="Q161" i="3"/>
  <c r="R161" i="3"/>
  <c r="S161" i="3"/>
  <c r="T161" i="3"/>
  <c r="U161" i="3"/>
  <c r="V161" i="3"/>
  <c r="W161" i="3"/>
  <c r="X161" i="3"/>
  <c r="Y161" i="3"/>
  <c r="Z161" i="3"/>
  <c r="AA161" i="3"/>
  <c r="AB161" i="3"/>
  <c r="AC161" i="3"/>
  <c r="AD161" i="3"/>
  <c r="AE161" i="3"/>
  <c r="AN161" i="3"/>
  <c r="AO161" i="3"/>
  <c r="A162" i="3"/>
  <c r="B162" i="3"/>
  <c r="AM162" i="3" s="1"/>
  <c r="C162" i="3"/>
  <c r="D162" i="3"/>
  <c r="E162" i="3"/>
  <c r="F162" i="3"/>
  <c r="G162" i="3"/>
  <c r="H162" i="3"/>
  <c r="I162" i="3"/>
  <c r="J162" i="3"/>
  <c r="K162" i="3"/>
  <c r="L162" i="3"/>
  <c r="M162" i="3"/>
  <c r="N162" i="3"/>
  <c r="O162" i="3"/>
  <c r="P162" i="3"/>
  <c r="Q162" i="3"/>
  <c r="R162" i="3"/>
  <c r="S162" i="3"/>
  <c r="T162" i="3"/>
  <c r="U162" i="3"/>
  <c r="V162" i="3"/>
  <c r="W162" i="3"/>
  <c r="X162" i="3"/>
  <c r="Y162" i="3"/>
  <c r="Z162" i="3"/>
  <c r="AA162" i="3"/>
  <c r="AB162" i="3"/>
  <c r="AC162" i="3"/>
  <c r="AD162" i="3"/>
  <c r="AE162" i="3"/>
  <c r="AN162" i="3"/>
  <c r="AO162" i="3"/>
  <c r="AP162" i="3"/>
  <c r="A163" i="3"/>
  <c r="B163" i="3"/>
  <c r="AM163" i="3" s="1"/>
  <c r="C163" i="3"/>
  <c r="D163" i="3"/>
  <c r="E163" i="3"/>
  <c r="F163" i="3"/>
  <c r="G163" i="3"/>
  <c r="H163" i="3"/>
  <c r="I163" i="3"/>
  <c r="J163" i="3"/>
  <c r="K163" i="3"/>
  <c r="L163" i="3"/>
  <c r="M163" i="3"/>
  <c r="N163" i="3"/>
  <c r="O163" i="3"/>
  <c r="P163" i="3"/>
  <c r="Q163" i="3"/>
  <c r="R163" i="3"/>
  <c r="S163" i="3"/>
  <c r="T163" i="3"/>
  <c r="U163" i="3"/>
  <c r="V163" i="3"/>
  <c r="W163" i="3"/>
  <c r="X163" i="3"/>
  <c r="Y163" i="3"/>
  <c r="Z163" i="3"/>
  <c r="AA163" i="3"/>
  <c r="AB163" i="3"/>
  <c r="AC163" i="3"/>
  <c r="AD163" i="3"/>
  <c r="AE163" i="3"/>
  <c r="AN163" i="3"/>
  <c r="AO163" i="3"/>
  <c r="A164" i="3"/>
  <c r="B164" i="3"/>
  <c r="AM164" i="3" s="1"/>
  <c r="C164" i="3"/>
  <c r="D164" i="3"/>
  <c r="E164" i="3"/>
  <c r="F164" i="3"/>
  <c r="G164" i="3"/>
  <c r="H164" i="3"/>
  <c r="I164" i="3"/>
  <c r="J164" i="3"/>
  <c r="K164" i="3"/>
  <c r="L164" i="3"/>
  <c r="M164" i="3"/>
  <c r="N164" i="3"/>
  <c r="O164" i="3"/>
  <c r="P164" i="3"/>
  <c r="Q164" i="3"/>
  <c r="R164" i="3"/>
  <c r="S164" i="3"/>
  <c r="T164" i="3"/>
  <c r="U164" i="3"/>
  <c r="V164" i="3"/>
  <c r="W164" i="3"/>
  <c r="X164" i="3"/>
  <c r="Y164" i="3"/>
  <c r="Z164" i="3"/>
  <c r="AA164" i="3"/>
  <c r="AB164" i="3"/>
  <c r="AC164" i="3"/>
  <c r="AD164" i="3"/>
  <c r="AE164" i="3"/>
  <c r="AN164" i="3"/>
  <c r="AO164" i="3"/>
  <c r="A165" i="3"/>
  <c r="B165" i="3"/>
  <c r="C165" i="3"/>
  <c r="AP165" i="3" s="1"/>
  <c r="D165" i="3"/>
  <c r="E165" i="3"/>
  <c r="F165" i="3"/>
  <c r="G165" i="3"/>
  <c r="H165" i="3"/>
  <c r="I165" i="3"/>
  <c r="J165" i="3"/>
  <c r="K165" i="3"/>
  <c r="L165" i="3"/>
  <c r="M165" i="3"/>
  <c r="N165" i="3"/>
  <c r="O165" i="3"/>
  <c r="P165" i="3"/>
  <c r="Q165" i="3"/>
  <c r="R165" i="3"/>
  <c r="S165" i="3"/>
  <c r="T165" i="3"/>
  <c r="U165" i="3"/>
  <c r="V165" i="3"/>
  <c r="W165" i="3"/>
  <c r="X165" i="3"/>
  <c r="Y165" i="3"/>
  <c r="Z165" i="3"/>
  <c r="AA165" i="3"/>
  <c r="AB165" i="3"/>
  <c r="AC165" i="3"/>
  <c r="AD165" i="3"/>
  <c r="AE165" i="3"/>
  <c r="AM165" i="3"/>
  <c r="AN165" i="3"/>
  <c r="AO165" i="3"/>
  <c r="A166" i="3"/>
  <c r="B166" i="3"/>
  <c r="AM166" i="3" s="1"/>
  <c r="C166" i="3"/>
  <c r="AP166" i="3" s="1"/>
  <c r="D166" i="3"/>
  <c r="E166" i="3"/>
  <c r="F166" i="3"/>
  <c r="G166" i="3"/>
  <c r="H166" i="3"/>
  <c r="I166" i="3"/>
  <c r="J166" i="3"/>
  <c r="K166" i="3"/>
  <c r="L166" i="3"/>
  <c r="M166" i="3"/>
  <c r="N166" i="3"/>
  <c r="O166" i="3"/>
  <c r="P166" i="3"/>
  <c r="Q166" i="3"/>
  <c r="R166" i="3"/>
  <c r="S166" i="3"/>
  <c r="T166" i="3"/>
  <c r="U166" i="3"/>
  <c r="V166" i="3"/>
  <c r="W166" i="3"/>
  <c r="X166" i="3"/>
  <c r="Y166" i="3"/>
  <c r="Z166" i="3"/>
  <c r="AA166" i="3"/>
  <c r="AB166" i="3"/>
  <c r="AC166" i="3"/>
  <c r="AD166" i="3"/>
  <c r="AE166" i="3"/>
  <c r="AN166" i="3"/>
  <c r="AO166" i="3"/>
  <c r="A167" i="3"/>
  <c r="B167" i="3"/>
  <c r="AM167" i="3" s="1"/>
  <c r="C167" i="3"/>
  <c r="D167" i="3"/>
  <c r="E167" i="3"/>
  <c r="F167" i="3"/>
  <c r="G167" i="3"/>
  <c r="H167" i="3"/>
  <c r="I167" i="3"/>
  <c r="J167" i="3"/>
  <c r="K167" i="3"/>
  <c r="L167" i="3"/>
  <c r="M167" i="3"/>
  <c r="N167" i="3"/>
  <c r="O167" i="3"/>
  <c r="P167" i="3"/>
  <c r="Q167" i="3"/>
  <c r="R167" i="3"/>
  <c r="S167" i="3"/>
  <c r="T167" i="3"/>
  <c r="U167" i="3"/>
  <c r="V167" i="3"/>
  <c r="W167" i="3"/>
  <c r="X167" i="3"/>
  <c r="Y167" i="3"/>
  <c r="Z167" i="3"/>
  <c r="AA167" i="3"/>
  <c r="AB167" i="3"/>
  <c r="AC167" i="3"/>
  <c r="AD167" i="3"/>
  <c r="AE167" i="3"/>
  <c r="AN167" i="3"/>
  <c r="AO167" i="3"/>
  <c r="A168" i="3"/>
  <c r="B168" i="3"/>
  <c r="AM168" i="3" s="1"/>
  <c r="C168" i="3"/>
  <c r="D168" i="3"/>
  <c r="E168" i="3"/>
  <c r="F168" i="3"/>
  <c r="G168" i="3"/>
  <c r="H168" i="3"/>
  <c r="I168" i="3"/>
  <c r="J168" i="3"/>
  <c r="K168" i="3"/>
  <c r="L168" i="3"/>
  <c r="M168" i="3"/>
  <c r="N168" i="3"/>
  <c r="O168" i="3"/>
  <c r="P168" i="3"/>
  <c r="Q168" i="3"/>
  <c r="R168" i="3"/>
  <c r="S168" i="3"/>
  <c r="T168" i="3"/>
  <c r="U168" i="3"/>
  <c r="V168" i="3"/>
  <c r="W168" i="3"/>
  <c r="X168" i="3"/>
  <c r="Y168" i="3"/>
  <c r="Z168" i="3"/>
  <c r="AA168" i="3"/>
  <c r="AB168" i="3"/>
  <c r="AC168" i="3"/>
  <c r="AD168" i="3"/>
  <c r="AE168" i="3"/>
  <c r="AN168" i="3"/>
  <c r="AO168" i="3"/>
  <c r="A169" i="3"/>
  <c r="B169" i="3"/>
  <c r="C169" i="3"/>
  <c r="AP169" i="3" s="1"/>
  <c r="D169" i="3"/>
  <c r="E169" i="3"/>
  <c r="F169" i="3"/>
  <c r="G169" i="3"/>
  <c r="H169" i="3"/>
  <c r="I169" i="3"/>
  <c r="J169" i="3"/>
  <c r="K169" i="3"/>
  <c r="L169" i="3"/>
  <c r="M169" i="3"/>
  <c r="N169" i="3"/>
  <c r="O169" i="3"/>
  <c r="P169" i="3"/>
  <c r="Q169" i="3"/>
  <c r="R169" i="3"/>
  <c r="S169" i="3"/>
  <c r="T169" i="3"/>
  <c r="U169" i="3"/>
  <c r="V169" i="3"/>
  <c r="W169" i="3"/>
  <c r="X169" i="3"/>
  <c r="Y169" i="3"/>
  <c r="Z169" i="3"/>
  <c r="AA169" i="3"/>
  <c r="AB169" i="3"/>
  <c r="AC169" i="3"/>
  <c r="AD169" i="3"/>
  <c r="AE169" i="3"/>
  <c r="AM169" i="3"/>
  <c r="AN169" i="3"/>
  <c r="AO169" i="3"/>
  <c r="A170" i="3"/>
  <c r="B170" i="3"/>
  <c r="AM170" i="3" s="1"/>
  <c r="C170" i="3"/>
  <c r="D170" i="3"/>
  <c r="E170" i="3"/>
  <c r="F170" i="3"/>
  <c r="G170" i="3"/>
  <c r="H170" i="3"/>
  <c r="I170" i="3"/>
  <c r="J170" i="3"/>
  <c r="K170" i="3"/>
  <c r="L170" i="3"/>
  <c r="M170" i="3"/>
  <c r="N170" i="3"/>
  <c r="O170" i="3"/>
  <c r="P170" i="3"/>
  <c r="Q170" i="3"/>
  <c r="R170" i="3"/>
  <c r="S170" i="3"/>
  <c r="T170" i="3"/>
  <c r="U170" i="3"/>
  <c r="V170" i="3"/>
  <c r="W170" i="3"/>
  <c r="X170" i="3"/>
  <c r="Y170" i="3"/>
  <c r="Z170" i="3"/>
  <c r="AA170" i="3"/>
  <c r="AB170" i="3"/>
  <c r="AC170" i="3"/>
  <c r="AD170" i="3"/>
  <c r="AE170" i="3"/>
  <c r="AN170" i="3"/>
  <c r="AO170" i="3"/>
  <c r="AP170" i="3"/>
  <c r="A171" i="3"/>
  <c r="B171" i="3"/>
  <c r="C171" i="3"/>
  <c r="D171" i="3"/>
  <c r="E171" i="3"/>
  <c r="F171" i="3"/>
  <c r="G171" i="3"/>
  <c r="H171" i="3"/>
  <c r="I171" i="3"/>
  <c r="J171" i="3"/>
  <c r="K171" i="3"/>
  <c r="L171" i="3"/>
  <c r="M171" i="3"/>
  <c r="N171" i="3"/>
  <c r="O171" i="3"/>
  <c r="P171" i="3"/>
  <c r="Q171" i="3"/>
  <c r="R171" i="3"/>
  <c r="S171" i="3"/>
  <c r="T171" i="3"/>
  <c r="U171" i="3"/>
  <c r="V171" i="3"/>
  <c r="W171" i="3"/>
  <c r="X171" i="3"/>
  <c r="Y171" i="3"/>
  <c r="Z171" i="3"/>
  <c r="AA171" i="3"/>
  <c r="AB171" i="3"/>
  <c r="AC171" i="3"/>
  <c r="AD171" i="3"/>
  <c r="AE171" i="3"/>
  <c r="AM171" i="3"/>
  <c r="AN171" i="3"/>
  <c r="AO171" i="3"/>
  <c r="A172" i="3"/>
  <c r="B172" i="3"/>
  <c r="AM172" i="3" s="1"/>
  <c r="C172" i="3"/>
  <c r="D172" i="3"/>
  <c r="E172" i="3"/>
  <c r="F172" i="3"/>
  <c r="G172" i="3"/>
  <c r="H172" i="3"/>
  <c r="I172" i="3"/>
  <c r="J172" i="3"/>
  <c r="K172" i="3"/>
  <c r="L172" i="3"/>
  <c r="M172" i="3"/>
  <c r="N172" i="3"/>
  <c r="O172" i="3"/>
  <c r="P172" i="3"/>
  <c r="Q172" i="3"/>
  <c r="R172" i="3"/>
  <c r="S172" i="3"/>
  <c r="T172" i="3"/>
  <c r="U172" i="3"/>
  <c r="V172" i="3"/>
  <c r="W172" i="3"/>
  <c r="X172" i="3"/>
  <c r="Y172" i="3"/>
  <c r="Z172" i="3"/>
  <c r="AA172" i="3"/>
  <c r="AB172" i="3"/>
  <c r="AC172" i="3"/>
  <c r="AD172" i="3"/>
  <c r="AE172" i="3"/>
  <c r="AN172" i="3"/>
  <c r="AO172" i="3"/>
  <c r="A173" i="3"/>
  <c r="B173" i="3"/>
  <c r="C173" i="3"/>
  <c r="AP173" i="3" s="1"/>
  <c r="D173" i="3"/>
  <c r="E173" i="3"/>
  <c r="F173" i="3"/>
  <c r="G173" i="3"/>
  <c r="H173" i="3"/>
  <c r="I173" i="3"/>
  <c r="J173" i="3"/>
  <c r="K173" i="3"/>
  <c r="L173" i="3"/>
  <c r="M173" i="3"/>
  <c r="N173" i="3"/>
  <c r="O173" i="3"/>
  <c r="P173" i="3"/>
  <c r="Q173" i="3"/>
  <c r="R173" i="3"/>
  <c r="S173" i="3"/>
  <c r="T173" i="3"/>
  <c r="U173" i="3"/>
  <c r="V173" i="3"/>
  <c r="W173" i="3"/>
  <c r="X173" i="3"/>
  <c r="Y173" i="3"/>
  <c r="Z173" i="3"/>
  <c r="AA173" i="3"/>
  <c r="AB173" i="3"/>
  <c r="AC173" i="3"/>
  <c r="AD173" i="3"/>
  <c r="AE173" i="3"/>
  <c r="AM173" i="3"/>
  <c r="AN173" i="3"/>
  <c r="AO173" i="3"/>
  <c r="A174" i="3"/>
  <c r="B174" i="3"/>
  <c r="AM174" i="3" s="1"/>
  <c r="C174" i="3"/>
  <c r="AP174" i="3" s="1"/>
  <c r="D174" i="3"/>
  <c r="E174" i="3"/>
  <c r="F174" i="3"/>
  <c r="G174" i="3"/>
  <c r="H174" i="3"/>
  <c r="I174" i="3"/>
  <c r="J174" i="3"/>
  <c r="K174" i="3"/>
  <c r="L174" i="3"/>
  <c r="M174" i="3"/>
  <c r="N174" i="3"/>
  <c r="O174" i="3"/>
  <c r="P174" i="3"/>
  <c r="Q174" i="3"/>
  <c r="R174" i="3"/>
  <c r="S174" i="3"/>
  <c r="T174" i="3"/>
  <c r="U174" i="3"/>
  <c r="V174" i="3"/>
  <c r="W174" i="3"/>
  <c r="X174" i="3"/>
  <c r="Y174" i="3"/>
  <c r="Z174" i="3"/>
  <c r="AA174" i="3"/>
  <c r="AB174" i="3"/>
  <c r="AC174" i="3"/>
  <c r="AD174" i="3"/>
  <c r="AE174" i="3"/>
  <c r="AN174" i="3"/>
  <c r="AO174" i="3"/>
  <c r="A175" i="3"/>
  <c r="B175" i="3"/>
  <c r="C175" i="3"/>
  <c r="D175" i="3"/>
  <c r="E175" i="3"/>
  <c r="F175" i="3"/>
  <c r="G175" i="3"/>
  <c r="H175" i="3"/>
  <c r="I175" i="3"/>
  <c r="J175" i="3"/>
  <c r="K175" i="3"/>
  <c r="L175" i="3"/>
  <c r="M175" i="3"/>
  <c r="N175" i="3"/>
  <c r="O175" i="3"/>
  <c r="P175" i="3"/>
  <c r="Q175" i="3"/>
  <c r="R175" i="3"/>
  <c r="S175" i="3"/>
  <c r="T175" i="3"/>
  <c r="U175" i="3"/>
  <c r="V175" i="3"/>
  <c r="W175" i="3"/>
  <c r="X175" i="3"/>
  <c r="Y175" i="3"/>
  <c r="Z175" i="3"/>
  <c r="AA175" i="3"/>
  <c r="AB175" i="3"/>
  <c r="AC175" i="3"/>
  <c r="AD175" i="3"/>
  <c r="AE175" i="3"/>
  <c r="AM175" i="3"/>
  <c r="AN175" i="3"/>
  <c r="AO175" i="3"/>
  <c r="A176" i="3"/>
  <c r="B176" i="3"/>
  <c r="AM176" i="3" s="1"/>
  <c r="C176" i="3"/>
  <c r="D176" i="3"/>
  <c r="E176" i="3"/>
  <c r="F176" i="3"/>
  <c r="G176" i="3"/>
  <c r="H176" i="3"/>
  <c r="I176" i="3"/>
  <c r="J176" i="3"/>
  <c r="K176" i="3"/>
  <c r="L176" i="3"/>
  <c r="M176" i="3"/>
  <c r="N176" i="3"/>
  <c r="O176" i="3"/>
  <c r="P176" i="3"/>
  <c r="Q176" i="3"/>
  <c r="R176" i="3"/>
  <c r="S176" i="3"/>
  <c r="T176" i="3"/>
  <c r="U176" i="3"/>
  <c r="V176" i="3"/>
  <c r="W176" i="3"/>
  <c r="X176" i="3"/>
  <c r="Y176" i="3"/>
  <c r="Z176" i="3"/>
  <c r="AA176" i="3"/>
  <c r="AB176" i="3"/>
  <c r="AC176" i="3"/>
  <c r="AD176" i="3"/>
  <c r="AE176" i="3"/>
  <c r="AN176" i="3"/>
  <c r="AO176" i="3"/>
  <c r="A177" i="3"/>
  <c r="B177" i="3"/>
  <c r="AM177" i="3" s="1"/>
  <c r="C177" i="3"/>
  <c r="AP177" i="3" s="1"/>
  <c r="D177" i="3"/>
  <c r="E177" i="3"/>
  <c r="F177" i="3"/>
  <c r="G177" i="3"/>
  <c r="H177" i="3"/>
  <c r="I177" i="3"/>
  <c r="J177" i="3"/>
  <c r="K177" i="3"/>
  <c r="L177" i="3"/>
  <c r="M177" i="3"/>
  <c r="N177" i="3"/>
  <c r="O177" i="3"/>
  <c r="P177" i="3"/>
  <c r="Q177" i="3"/>
  <c r="R177" i="3"/>
  <c r="S177" i="3"/>
  <c r="T177" i="3"/>
  <c r="U177" i="3"/>
  <c r="V177" i="3"/>
  <c r="W177" i="3"/>
  <c r="X177" i="3"/>
  <c r="Y177" i="3"/>
  <c r="Z177" i="3"/>
  <c r="AA177" i="3"/>
  <c r="AB177" i="3"/>
  <c r="AC177" i="3"/>
  <c r="AD177" i="3"/>
  <c r="AE177" i="3"/>
  <c r="AN177" i="3"/>
  <c r="AO177" i="3"/>
  <c r="A178" i="3"/>
  <c r="B178" i="3"/>
  <c r="AM178" i="3" s="1"/>
  <c r="C178" i="3"/>
  <c r="D178" i="3"/>
  <c r="E178" i="3"/>
  <c r="F178" i="3"/>
  <c r="G178" i="3"/>
  <c r="H178" i="3"/>
  <c r="I178" i="3"/>
  <c r="J178" i="3"/>
  <c r="K178" i="3"/>
  <c r="L178" i="3"/>
  <c r="M178" i="3"/>
  <c r="N178" i="3"/>
  <c r="O178" i="3"/>
  <c r="P178" i="3"/>
  <c r="Q178" i="3"/>
  <c r="R178" i="3"/>
  <c r="S178" i="3"/>
  <c r="T178" i="3"/>
  <c r="U178" i="3"/>
  <c r="V178" i="3"/>
  <c r="W178" i="3"/>
  <c r="X178" i="3"/>
  <c r="Y178" i="3"/>
  <c r="Z178" i="3"/>
  <c r="AA178" i="3"/>
  <c r="AB178" i="3"/>
  <c r="AC178" i="3"/>
  <c r="AD178" i="3"/>
  <c r="AE178" i="3"/>
  <c r="AN178" i="3"/>
  <c r="AO178" i="3"/>
  <c r="AP178" i="3"/>
  <c r="A179" i="3"/>
  <c r="B179" i="3"/>
  <c r="AM179" i="3" s="1"/>
  <c r="C179" i="3"/>
  <c r="D179" i="3"/>
  <c r="E179" i="3"/>
  <c r="F179" i="3"/>
  <c r="G179" i="3"/>
  <c r="H179" i="3"/>
  <c r="I179" i="3"/>
  <c r="J179" i="3"/>
  <c r="K179" i="3"/>
  <c r="L179" i="3"/>
  <c r="M179" i="3"/>
  <c r="N179" i="3"/>
  <c r="O179" i="3"/>
  <c r="P179" i="3"/>
  <c r="Q179" i="3"/>
  <c r="R179" i="3"/>
  <c r="S179" i="3"/>
  <c r="T179" i="3"/>
  <c r="U179" i="3"/>
  <c r="V179" i="3"/>
  <c r="W179" i="3"/>
  <c r="X179" i="3"/>
  <c r="Y179" i="3"/>
  <c r="Z179" i="3"/>
  <c r="AA179" i="3"/>
  <c r="AB179" i="3"/>
  <c r="AC179" i="3"/>
  <c r="AD179" i="3"/>
  <c r="AE179" i="3"/>
  <c r="AN179" i="3"/>
  <c r="AO179" i="3"/>
  <c r="A180" i="3"/>
  <c r="B180" i="3"/>
  <c r="AM180" i="3" s="1"/>
  <c r="C180" i="3"/>
  <c r="D180" i="3"/>
  <c r="E180" i="3"/>
  <c r="F180" i="3"/>
  <c r="G180" i="3"/>
  <c r="H180" i="3"/>
  <c r="I180" i="3"/>
  <c r="J180" i="3"/>
  <c r="K180" i="3"/>
  <c r="L180" i="3"/>
  <c r="M180" i="3"/>
  <c r="N180" i="3"/>
  <c r="O180" i="3"/>
  <c r="P180" i="3"/>
  <c r="Q180" i="3"/>
  <c r="R180" i="3"/>
  <c r="S180" i="3"/>
  <c r="T180" i="3"/>
  <c r="U180" i="3"/>
  <c r="V180" i="3"/>
  <c r="W180" i="3"/>
  <c r="X180" i="3"/>
  <c r="Y180" i="3"/>
  <c r="Z180" i="3"/>
  <c r="AA180" i="3"/>
  <c r="AB180" i="3"/>
  <c r="AC180" i="3"/>
  <c r="AD180" i="3"/>
  <c r="AE180" i="3"/>
  <c r="AN180" i="3"/>
  <c r="AO180" i="3"/>
  <c r="A181" i="3"/>
  <c r="B181" i="3"/>
  <c r="AM181" i="3" s="1"/>
  <c r="C181" i="3"/>
  <c r="AP181" i="3" s="1"/>
  <c r="D181" i="3"/>
  <c r="E181" i="3"/>
  <c r="F181" i="3"/>
  <c r="G181" i="3"/>
  <c r="H181" i="3"/>
  <c r="I181" i="3"/>
  <c r="J181" i="3"/>
  <c r="K181" i="3"/>
  <c r="L181" i="3"/>
  <c r="M181" i="3"/>
  <c r="N181" i="3"/>
  <c r="O181" i="3"/>
  <c r="P181" i="3"/>
  <c r="Q181" i="3"/>
  <c r="R181" i="3"/>
  <c r="S181" i="3"/>
  <c r="T181" i="3"/>
  <c r="U181" i="3"/>
  <c r="V181" i="3"/>
  <c r="W181" i="3"/>
  <c r="X181" i="3"/>
  <c r="Y181" i="3"/>
  <c r="Z181" i="3"/>
  <c r="AA181" i="3"/>
  <c r="AB181" i="3"/>
  <c r="AC181" i="3"/>
  <c r="AD181" i="3"/>
  <c r="AE181" i="3"/>
  <c r="AN181" i="3"/>
  <c r="AO181" i="3"/>
  <c r="A182" i="3"/>
  <c r="B182" i="3"/>
  <c r="AM182" i="3" s="1"/>
  <c r="C182" i="3"/>
  <c r="AP182" i="3" s="1"/>
  <c r="D182" i="3"/>
  <c r="E182" i="3"/>
  <c r="F182" i="3"/>
  <c r="G182" i="3"/>
  <c r="H182" i="3"/>
  <c r="I182" i="3"/>
  <c r="J182" i="3"/>
  <c r="K182" i="3"/>
  <c r="L182" i="3"/>
  <c r="M182" i="3"/>
  <c r="N182" i="3"/>
  <c r="O182" i="3"/>
  <c r="P182" i="3"/>
  <c r="Q182" i="3"/>
  <c r="R182" i="3"/>
  <c r="S182" i="3"/>
  <c r="T182" i="3"/>
  <c r="U182" i="3"/>
  <c r="V182" i="3"/>
  <c r="W182" i="3"/>
  <c r="X182" i="3"/>
  <c r="Y182" i="3"/>
  <c r="Z182" i="3"/>
  <c r="AA182" i="3"/>
  <c r="AB182" i="3"/>
  <c r="AC182" i="3"/>
  <c r="AD182" i="3"/>
  <c r="AE182" i="3"/>
  <c r="AN182" i="3"/>
  <c r="AO182" i="3"/>
  <c r="A183" i="3"/>
  <c r="B183" i="3"/>
  <c r="AM183" i="3" s="1"/>
  <c r="C183" i="3"/>
  <c r="D183" i="3"/>
  <c r="E183" i="3"/>
  <c r="F183" i="3"/>
  <c r="G183" i="3"/>
  <c r="H183" i="3"/>
  <c r="I183" i="3"/>
  <c r="J183" i="3"/>
  <c r="K183" i="3"/>
  <c r="L183" i="3"/>
  <c r="M183" i="3"/>
  <c r="N183" i="3"/>
  <c r="O183" i="3"/>
  <c r="P183" i="3"/>
  <c r="Q183" i="3"/>
  <c r="R183" i="3"/>
  <c r="S183" i="3"/>
  <c r="T183" i="3"/>
  <c r="U183" i="3"/>
  <c r="V183" i="3"/>
  <c r="W183" i="3"/>
  <c r="X183" i="3"/>
  <c r="Y183" i="3"/>
  <c r="Z183" i="3"/>
  <c r="AA183" i="3"/>
  <c r="AB183" i="3"/>
  <c r="AC183" i="3"/>
  <c r="AD183" i="3"/>
  <c r="AE183" i="3"/>
  <c r="AN183" i="3"/>
  <c r="AO183" i="3"/>
  <c r="A184" i="3"/>
  <c r="B184" i="3"/>
  <c r="AM184" i="3" s="1"/>
  <c r="C184" i="3"/>
  <c r="D184" i="3"/>
  <c r="E184" i="3"/>
  <c r="F184" i="3"/>
  <c r="G184" i="3"/>
  <c r="H184" i="3"/>
  <c r="I184" i="3"/>
  <c r="J184" i="3"/>
  <c r="K184" i="3"/>
  <c r="L184" i="3"/>
  <c r="M184" i="3"/>
  <c r="N184" i="3"/>
  <c r="O184" i="3"/>
  <c r="P184" i="3"/>
  <c r="Q184" i="3"/>
  <c r="R184" i="3"/>
  <c r="S184" i="3"/>
  <c r="T184" i="3"/>
  <c r="U184" i="3"/>
  <c r="V184" i="3"/>
  <c r="W184" i="3"/>
  <c r="X184" i="3"/>
  <c r="Y184" i="3"/>
  <c r="Z184" i="3"/>
  <c r="AA184" i="3"/>
  <c r="AB184" i="3"/>
  <c r="AC184" i="3"/>
  <c r="AD184" i="3"/>
  <c r="AE184" i="3"/>
  <c r="AN184" i="3"/>
  <c r="AO184" i="3"/>
  <c r="A185" i="3"/>
  <c r="B185" i="3"/>
  <c r="C185" i="3"/>
  <c r="AP185" i="3" s="1"/>
  <c r="D185" i="3"/>
  <c r="E185" i="3"/>
  <c r="F185" i="3"/>
  <c r="G185" i="3"/>
  <c r="H185" i="3"/>
  <c r="I185" i="3"/>
  <c r="J185" i="3"/>
  <c r="K185" i="3"/>
  <c r="L185" i="3"/>
  <c r="M185" i="3"/>
  <c r="N185" i="3"/>
  <c r="O185" i="3"/>
  <c r="P185" i="3"/>
  <c r="Q185" i="3"/>
  <c r="R185" i="3"/>
  <c r="S185" i="3"/>
  <c r="T185" i="3"/>
  <c r="U185" i="3"/>
  <c r="V185" i="3"/>
  <c r="W185" i="3"/>
  <c r="X185" i="3"/>
  <c r="Y185" i="3"/>
  <c r="Z185" i="3"/>
  <c r="AA185" i="3"/>
  <c r="AB185" i="3"/>
  <c r="AC185" i="3"/>
  <c r="AD185" i="3"/>
  <c r="AE185" i="3"/>
  <c r="AM185" i="3"/>
  <c r="AN185" i="3"/>
  <c r="AO185" i="3"/>
  <c r="A186" i="3"/>
  <c r="B186" i="3"/>
  <c r="AM186" i="3" s="1"/>
  <c r="C186" i="3"/>
  <c r="D186" i="3"/>
  <c r="E186" i="3"/>
  <c r="F186" i="3"/>
  <c r="G186" i="3"/>
  <c r="H186" i="3"/>
  <c r="I186" i="3"/>
  <c r="J186" i="3"/>
  <c r="K186" i="3"/>
  <c r="L186" i="3"/>
  <c r="M186" i="3"/>
  <c r="N186" i="3"/>
  <c r="O186" i="3"/>
  <c r="P186" i="3"/>
  <c r="Q186" i="3"/>
  <c r="R186" i="3"/>
  <c r="S186" i="3"/>
  <c r="T186" i="3"/>
  <c r="U186" i="3"/>
  <c r="V186" i="3"/>
  <c r="W186" i="3"/>
  <c r="X186" i="3"/>
  <c r="Y186" i="3"/>
  <c r="Z186" i="3"/>
  <c r="AA186" i="3"/>
  <c r="AB186" i="3"/>
  <c r="AC186" i="3"/>
  <c r="AD186" i="3"/>
  <c r="AE186" i="3"/>
  <c r="AN186" i="3"/>
  <c r="AO186" i="3"/>
  <c r="AP186" i="3"/>
  <c r="A187" i="3"/>
  <c r="B187" i="3"/>
  <c r="C187" i="3"/>
  <c r="D187" i="3"/>
  <c r="E187" i="3"/>
  <c r="F187" i="3"/>
  <c r="G187" i="3"/>
  <c r="H187" i="3"/>
  <c r="I187" i="3"/>
  <c r="J187" i="3"/>
  <c r="K187" i="3"/>
  <c r="L187" i="3"/>
  <c r="M187" i="3"/>
  <c r="N187" i="3"/>
  <c r="O187" i="3"/>
  <c r="P187" i="3"/>
  <c r="Q187" i="3"/>
  <c r="R187" i="3"/>
  <c r="S187" i="3"/>
  <c r="T187" i="3"/>
  <c r="U187" i="3"/>
  <c r="V187" i="3"/>
  <c r="W187" i="3"/>
  <c r="X187" i="3"/>
  <c r="Y187" i="3"/>
  <c r="Z187" i="3"/>
  <c r="AA187" i="3"/>
  <c r="AB187" i="3"/>
  <c r="AC187" i="3"/>
  <c r="AD187" i="3"/>
  <c r="AE187" i="3"/>
  <c r="AM187" i="3"/>
  <c r="AN187" i="3"/>
  <c r="AO187" i="3"/>
  <c r="A188" i="3"/>
  <c r="B188" i="3"/>
  <c r="AM188" i="3" s="1"/>
  <c r="C188" i="3"/>
  <c r="D188" i="3"/>
  <c r="E188" i="3"/>
  <c r="F188" i="3"/>
  <c r="G188" i="3"/>
  <c r="H188" i="3"/>
  <c r="I188" i="3"/>
  <c r="J188" i="3"/>
  <c r="K188" i="3"/>
  <c r="L188" i="3"/>
  <c r="M188" i="3"/>
  <c r="N188" i="3"/>
  <c r="O188" i="3"/>
  <c r="P188" i="3"/>
  <c r="Q188" i="3"/>
  <c r="R188" i="3"/>
  <c r="S188" i="3"/>
  <c r="T188" i="3"/>
  <c r="U188" i="3"/>
  <c r="V188" i="3"/>
  <c r="W188" i="3"/>
  <c r="X188" i="3"/>
  <c r="Y188" i="3"/>
  <c r="Z188" i="3"/>
  <c r="AA188" i="3"/>
  <c r="AB188" i="3"/>
  <c r="AC188" i="3"/>
  <c r="AD188" i="3"/>
  <c r="AE188" i="3"/>
  <c r="AN188" i="3"/>
  <c r="AO188" i="3"/>
  <c r="A189" i="3"/>
  <c r="B189" i="3"/>
  <c r="C189" i="3"/>
  <c r="AP189" i="3" s="1"/>
  <c r="D189" i="3"/>
  <c r="E189" i="3"/>
  <c r="F189" i="3"/>
  <c r="G189" i="3"/>
  <c r="H189" i="3"/>
  <c r="I189" i="3"/>
  <c r="J189" i="3"/>
  <c r="K189" i="3"/>
  <c r="L189" i="3"/>
  <c r="M189" i="3"/>
  <c r="N189" i="3"/>
  <c r="O189" i="3"/>
  <c r="P189" i="3"/>
  <c r="Q189" i="3"/>
  <c r="R189" i="3"/>
  <c r="S189" i="3"/>
  <c r="T189" i="3"/>
  <c r="U189" i="3"/>
  <c r="V189" i="3"/>
  <c r="W189" i="3"/>
  <c r="X189" i="3"/>
  <c r="Y189" i="3"/>
  <c r="Z189" i="3"/>
  <c r="AA189" i="3"/>
  <c r="AB189" i="3"/>
  <c r="AC189" i="3"/>
  <c r="AD189" i="3"/>
  <c r="AE189" i="3"/>
  <c r="AM189" i="3"/>
  <c r="AN189" i="3"/>
  <c r="AO189" i="3"/>
  <c r="A190" i="3"/>
  <c r="B190" i="3"/>
  <c r="AM190" i="3" s="1"/>
  <c r="C190" i="3"/>
  <c r="AP190" i="3" s="1"/>
  <c r="D190" i="3"/>
  <c r="E190" i="3"/>
  <c r="F190" i="3"/>
  <c r="G190" i="3"/>
  <c r="H190" i="3"/>
  <c r="I190" i="3"/>
  <c r="J190" i="3"/>
  <c r="K190" i="3"/>
  <c r="L190" i="3"/>
  <c r="M190" i="3"/>
  <c r="N190" i="3"/>
  <c r="O190" i="3"/>
  <c r="P190" i="3"/>
  <c r="Q190" i="3"/>
  <c r="R190" i="3"/>
  <c r="S190" i="3"/>
  <c r="T190" i="3"/>
  <c r="U190" i="3"/>
  <c r="V190" i="3"/>
  <c r="W190" i="3"/>
  <c r="X190" i="3"/>
  <c r="Y190" i="3"/>
  <c r="Z190" i="3"/>
  <c r="AA190" i="3"/>
  <c r="AB190" i="3"/>
  <c r="AC190" i="3"/>
  <c r="AD190" i="3"/>
  <c r="AE190" i="3"/>
  <c r="AN190" i="3"/>
  <c r="AO190" i="3"/>
  <c r="A191" i="3"/>
  <c r="B191" i="3"/>
  <c r="C191" i="3"/>
  <c r="D191" i="3"/>
  <c r="E191" i="3"/>
  <c r="F191" i="3"/>
  <c r="G191" i="3"/>
  <c r="H191" i="3"/>
  <c r="I191" i="3"/>
  <c r="J191" i="3"/>
  <c r="K191" i="3"/>
  <c r="L191" i="3"/>
  <c r="M191" i="3"/>
  <c r="N191" i="3"/>
  <c r="O191" i="3"/>
  <c r="P191" i="3"/>
  <c r="Q191" i="3"/>
  <c r="R191" i="3"/>
  <c r="S191" i="3"/>
  <c r="T191" i="3"/>
  <c r="U191" i="3"/>
  <c r="V191" i="3"/>
  <c r="W191" i="3"/>
  <c r="X191" i="3"/>
  <c r="Y191" i="3"/>
  <c r="Z191" i="3"/>
  <c r="AA191" i="3"/>
  <c r="AB191" i="3"/>
  <c r="AC191" i="3"/>
  <c r="AD191" i="3"/>
  <c r="AE191" i="3"/>
  <c r="AM191" i="3"/>
  <c r="AN191" i="3"/>
  <c r="AO191" i="3"/>
  <c r="A192" i="3"/>
  <c r="B192" i="3"/>
  <c r="AM192" i="3" s="1"/>
  <c r="C192" i="3"/>
  <c r="D192" i="3"/>
  <c r="E192" i="3"/>
  <c r="F192" i="3"/>
  <c r="G192" i="3"/>
  <c r="H192" i="3"/>
  <c r="I192" i="3"/>
  <c r="J192" i="3"/>
  <c r="K192" i="3"/>
  <c r="L192" i="3"/>
  <c r="M192" i="3"/>
  <c r="N192" i="3"/>
  <c r="O192" i="3"/>
  <c r="P192" i="3"/>
  <c r="Q192" i="3"/>
  <c r="R192" i="3"/>
  <c r="S192" i="3"/>
  <c r="T192" i="3"/>
  <c r="U192" i="3"/>
  <c r="V192" i="3"/>
  <c r="W192" i="3"/>
  <c r="X192" i="3"/>
  <c r="Y192" i="3"/>
  <c r="Z192" i="3"/>
  <c r="AA192" i="3"/>
  <c r="AB192" i="3"/>
  <c r="AC192" i="3"/>
  <c r="AD192" i="3"/>
  <c r="AE192" i="3"/>
  <c r="AN192" i="3"/>
  <c r="AO192" i="3"/>
  <c r="A193" i="3"/>
  <c r="B193" i="3"/>
  <c r="AM193" i="3" s="1"/>
  <c r="C193" i="3"/>
  <c r="AP193" i="3" s="1"/>
  <c r="D193" i="3"/>
  <c r="E193" i="3"/>
  <c r="F193" i="3"/>
  <c r="G193" i="3"/>
  <c r="H193" i="3"/>
  <c r="I193" i="3"/>
  <c r="J193" i="3"/>
  <c r="K193" i="3"/>
  <c r="L193" i="3"/>
  <c r="M193" i="3"/>
  <c r="N193" i="3"/>
  <c r="O193" i="3"/>
  <c r="P193" i="3"/>
  <c r="Q193" i="3"/>
  <c r="R193" i="3"/>
  <c r="S193" i="3"/>
  <c r="T193" i="3"/>
  <c r="U193" i="3"/>
  <c r="V193" i="3"/>
  <c r="W193" i="3"/>
  <c r="X193" i="3"/>
  <c r="Y193" i="3"/>
  <c r="Z193" i="3"/>
  <c r="AA193" i="3"/>
  <c r="AB193" i="3"/>
  <c r="AC193" i="3"/>
  <c r="AD193" i="3"/>
  <c r="AE193" i="3"/>
  <c r="AN193" i="3"/>
  <c r="AO193" i="3"/>
  <c r="G3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V3" i="3"/>
  <c r="W3" i="3"/>
  <c r="X3" i="3"/>
  <c r="Y3" i="3"/>
  <c r="Z3" i="3"/>
  <c r="AA3" i="3"/>
  <c r="AB3" i="3"/>
  <c r="AC3" i="3"/>
  <c r="AD3" i="3"/>
  <c r="AE3" i="3"/>
  <c r="F3" i="3"/>
  <c r="A3" i="3"/>
  <c r="AN3" i="3"/>
  <c r="AM3" i="3"/>
  <c r="AO3" i="3"/>
  <c r="C3" i="3"/>
  <c r="AP3" i="3" s="1"/>
  <c r="B3" i="3"/>
  <c r="F2" i="3"/>
  <c r="G2" i="3"/>
  <c r="H2" i="3"/>
  <c r="I2" i="3"/>
  <c r="J2" i="3"/>
  <c r="K2" i="3"/>
  <c r="L2" i="3"/>
  <c r="M2" i="3"/>
  <c r="N2" i="3"/>
  <c r="O2" i="3"/>
  <c r="P2" i="3"/>
  <c r="Q2" i="3"/>
  <c r="R2" i="3"/>
  <c r="S2" i="3"/>
  <c r="T2" i="3"/>
  <c r="U2" i="3"/>
  <c r="V2" i="3"/>
  <c r="W2" i="3"/>
  <c r="X2" i="3"/>
  <c r="Y2" i="3"/>
  <c r="Z2" i="3"/>
  <c r="AA2" i="3"/>
  <c r="AB2" i="3"/>
  <c r="AC2" i="3"/>
  <c r="AD2" i="3"/>
  <c r="E3" i="3"/>
  <c r="D3" i="3"/>
  <c r="F1" i="1"/>
  <c r="M2" i="4" s="1"/>
  <c r="G1" i="1"/>
  <c r="M3" i="4" s="1"/>
  <c r="H1" i="1"/>
  <c r="M4" i="4" s="1"/>
  <c r="I1" i="1"/>
  <c r="M5" i="4" s="1"/>
  <c r="J1" i="1"/>
  <c r="M6" i="4" s="1"/>
  <c r="U6" i="4" s="1"/>
  <c r="K1" i="1"/>
  <c r="M7" i="4" s="1"/>
  <c r="U7" i="4" s="1"/>
  <c r="L1" i="1"/>
  <c r="M8" i="4" s="1"/>
  <c r="U8" i="4" s="1"/>
  <c r="M1" i="1"/>
  <c r="M9" i="4" s="1"/>
  <c r="U9" i="4" s="1"/>
  <c r="N1" i="1"/>
  <c r="M10" i="4" s="1"/>
  <c r="U10" i="4" s="1"/>
  <c r="O1" i="1"/>
  <c r="M11" i="4" s="1"/>
  <c r="U11" i="4" s="1"/>
  <c r="P1" i="1"/>
  <c r="M12" i="4" s="1"/>
  <c r="U12" i="4" s="1"/>
  <c r="Q1" i="1"/>
  <c r="M13" i="4" s="1"/>
  <c r="U13" i="4" s="1"/>
  <c r="R1" i="1"/>
  <c r="M14" i="4" s="1"/>
  <c r="U14" i="4" s="1"/>
  <c r="S1" i="1"/>
  <c r="M15" i="4" s="1"/>
  <c r="U15" i="4" s="1"/>
  <c r="T1" i="1"/>
  <c r="M16" i="4" s="1"/>
  <c r="U16" i="4" s="1"/>
  <c r="U1" i="1"/>
  <c r="M17" i="4" s="1"/>
  <c r="U17" i="4" s="1"/>
  <c r="V1" i="1"/>
  <c r="W1" i="1"/>
  <c r="X1" i="1"/>
  <c r="Y1" i="1"/>
  <c r="Z1" i="1"/>
  <c r="AA1" i="1"/>
  <c r="AB1" i="1"/>
  <c r="AC1" i="1"/>
  <c r="AD1" i="1"/>
  <c r="K8" i="4" l="1"/>
  <c r="S8" i="4" s="1"/>
  <c r="K7" i="4"/>
  <c r="S7" i="4" s="1"/>
  <c r="L5" i="4"/>
  <c r="T5" i="4" s="1"/>
  <c r="AJ207" i="3"/>
  <c r="AK207" i="3" s="1"/>
  <c r="AL207" i="3" s="1"/>
  <c r="AR207" i="3" s="1"/>
  <c r="K6" i="4"/>
  <c r="S6" i="4" s="1"/>
  <c r="AJ93" i="3"/>
  <c r="AK93" i="3" s="1"/>
  <c r="AL93" i="3" s="1"/>
  <c r="AR93" i="3" s="1"/>
  <c r="AJ172" i="3"/>
  <c r="AK172" i="3" s="1"/>
  <c r="AL172" i="3" s="1"/>
  <c r="AJ181" i="3"/>
  <c r="AK181" i="3" s="1"/>
  <c r="AL181" i="3" s="1"/>
  <c r="AR181" i="3" s="1"/>
  <c r="AJ156" i="3"/>
  <c r="AK156" i="3" s="1"/>
  <c r="AL156" i="3" s="1"/>
  <c r="AJ133" i="3"/>
  <c r="AK133" i="3" s="1"/>
  <c r="AL133" i="3" s="1"/>
  <c r="AR133" i="3" s="1"/>
  <c r="AJ128" i="3"/>
  <c r="AK128" i="3" s="1"/>
  <c r="AL128" i="3" s="1"/>
  <c r="AJ91" i="3"/>
  <c r="AK91" i="3" s="1"/>
  <c r="AL91" i="3" s="1"/>
  <c r="AR91" i="3" s="1"/>
  <c r="AJ171" i="3"/>
  <c r="AK171" i="3" s="1"/>
  <c r="AL171" i="3" s="1"/>
  <c r="AJ155" i="3"/>
  <c r="AK155" i="3" s="1"/>
  <c r="AL155" i="3" s="1"/>
  <c r="AJ161" i="3"/>
  <c r="AK161" i="3" s="1"/>
  <c r="AL161" i="3" s="1"/>
  <c r="AR161" i="3" s="1"/>
  <c r="AJ145" i="3"/>
  <c r="AK145" i="3" s="1"/>
  <c r="AL145" i="3" s="1"/>
  <c r="AR145" i="3" s="1"/>
  <c r="AJ129" i="3"/>
  <c r="AK129" i="3" s="1"/>
  <c r="AL129" i="3" s="1"/>
  <c r="AR129" i="3" s="1"/>
  <c r="AJ124" i="3"/>
  <c r="AK124" i="3" s="1"/>
  <c r="AL124" i="3" s="1"/>
  <c r="AJ201" i="3"/>
  <c r="AK201" i="3" s="1"/>
  <c r="AL201" i="3" s="1"/>
  <c r="AR201" i="3" s="1"/>
  <c r="AJ34" i="3"/>
  <c r="AK34" i="3" s="1"/>
  <c r="AL34" i="3" s="1"/>
  <c r="AR34" i="3" s="1"/>
  <c r="AJ136" i="3"/>
  <c r="AK136" i="3" s="1"/>
  <c r="AL136" i="3" s="1"/>
  <c r="AJ72" i="3"/>
  <c r="AK72" i="3" s="1"/>
  <c r="AL72" i="3" s="1"/>
  <c r="AR72" i="3" s="1"/>
  <c r="AJ200" i="3"/>
  <c r="AK200" i="3" s="1"/>
  <c r="AL200" i="3" s="1"/>
  <c r="AR200" i="3" s="1"/>
  <c r="AJ195" i="3"/>
  <c r="AK195" i="3" s="1"/>
  <c r="AL195" i="3" s="1"/>
  <c r="AR195" i="3" s="1"/>
  <c r="AJ97" i="3"/>
  <c r="AK97" i="3" s="1"/>
  <c r="AL97" i="3" s="1"/>
  <c r="AR97" i="3" s="1"/>
  <c r="I8" i="4"/>
  <c r="Q8" i="4" s="1"/>
  <c r="G3" i="4"/>
  <c r="O3" i="4" s="1"/>
  <c r="S3" i="4" s="1"/>
  <c r="G5" i="4"/>
  <c r="O5" i="4" s="1"/>
  <c r="I16" i="4"/>
  <c r="Q16" i="4" s="1"/>
  <c r="H9" i="4"/>
  <c r="P9" i="4" s="1"/>
  <c r="I4" i="4"/>
  <c r="Q4" i="4" s="1"/>
  <c r="U4" i="4" s="1"/>
  <c r="G2" i="4"/>
  <c r="O2" i="4" s="1"/>
  <c r="S2" i="4" s="1"/>
  <c r="H4" i="4"/>
  <c r="P4" i="4" s="1"/>
  <c r="I20" i="4"/>
  <c r="Q20" i="4" s="1"/>
  <c r="I9" i="4"/>
  <c r="Q9" i="4" s="1"/>
  <c r="AJ105" i="3"/>
  <c r="AK105" i="3" s="1"/>
  <c r="AL105" i="3" s="1"/>
  <c r="AR105" i="3" s="1"/>
  <c r="AJ88" i="3"/>
  <c r="AK88" i="3" s="1"/>
  <c r="AL88" i="3" s="1"/>
  <c r="AR88" i="3" s="1"/>
  <c r="AJ60" i="3"/>
  <c r="AK60" i="3" s="1"/>
  <c r="AL60" i="3" s="1"/>
  <c r="AR60" i="3" s="1"/>
  <c r="AJ55" i="3"/>
  <c r="AK55" i="3" s="1"/>
  <c r="AL55" i="3" s="1"/>
  <c r="AJ198" i="3"/>
  <c r="AK198" i="3" s="1"/>
  <c r="AL198" i="3" s="1"/>
  <c r="AR198" i="3" s="1"/>
  <c r="AJ120" i="3"/>
  <c r="AK120" i="3" s="1"/>
  <c r="AL120" i="3" s="1"/>
  <c r="AJ191" i="3"/>
  <c r="AK191" i="3" s="1"/>
  <c r="AL191" i="3" s="1"/>
  <c r="AJ175" i="3"/>
  <c r="AK175" i="3" s="1"/>
  <c r="AL175" i="3" s="1"/>
  <c r="AJ169" i="3"/>
  <c r="AK169" i="3" s="1"/>
  <c r="AL169" i="3" s="1"/>
  <c r="AR169" i="3" s="1"/>
  <c r="AJ121" i="3"/>
  <c r="AK121" i="3" s="1"/>
  <c r="AL121" i="3" s="1"/>
  <c r="AR121" i="3" s="1"/>
  <c r="AJ184" i="3"/>
  <c r="AK184" i="3" s="1"/>
  <c r="AL184" i="3" s="1"/>
  <c r="AJ178" i="3"/>
  <c r="AK178" i="3" s="1"/>
  <c r="AL178" i="3" s="1"/>
  <c r="AR178" i="3" s="1"/>
  <c r="AJ152" i="3"/>
  <c r="AK152" i="3" s="1"/>
  <c r="AL152" i="3" s="1"/>
  <c r="AJ140" i="3"/>
  <c r="AK140" i="3" s="1"/>
  <c r="AL140" i="3" s="1"/>
  <c r="AJ143" i="3"/>
  <c r="AK143" i="3" s="1"/>
  <c r="AL143" i="3" s="1"/>
  <c r="AJ187" i="3"/>
  <c r="AK187" i="3" s="1"/>
  <c r="AL187" i="3" s="1"/>
  <c r="AJ144" i="3"/>
  <c r="AK144" i="3" s="1"/>
  <c r="AL144" i="3" s="1"/>
  <c r="AJ122" i="3"/>
  <c r="AK122" i="3" s="1"/>
  <c r="AL122" i="3" s="1"/>
  <c r="AR122" i="3" s="1"/>
  <c r="AJ194" i="3"/>
  <c r="AK194" i="3" s="1"/>
  <c r="AL194" i="3" s="1"/>
  <c r="AR194" i="3" s="1"/>
  <c r="AJ203" i="3"/>
  <c r="AK203" i="3" s="1"/>
  <c r="AL203" i="3" s="1"/>
  <c r="AR203" i="3" s="1"/>
  <c r="AJ69" i="3"/>
  <c r="AK69" i="3" s="1"/>
  <c r="AL69" i="3" s="1"/>
  <c r="AR69" i="3" s="1"/>
  <c r="AJ109" i="3"/>
  <c r="AK109" i="3" s="1"/>
  <c r="AL109" i="3" s="1"/>
  <c r="AR109" i="3" s="1"/>
  <c r="AJ205" i="3"/>
  <c r="AK205" i="3" s="1"/>
  <c r="AL205" i="3" s="1"/>
  <c r="AR205" i="3" s="1"/>
  <c r="AJ204" i="3"/>
  <c r="AK204" i="3" s="1"/>
  <c r="AL204" i="3" s="1"/>
  <c r="AR204" i="3" s="1"/>
  <c r="AJ190" i="3"/>
  <c r="AK190" i="3" s="1"/>
  <c r="AL190" i="3" s="1"/>
  <c r="AR190" i="3" s="1"/>
  <c r="AJ189" i="3"/>
  <c r="AK189" i="3" s="1"/>
  <c r="AL189" i="3" s="1"/>
  <c r="AR189" i="3" s="1"/>
  <c r="AJ174" i="3"/>
  <c r="AK174" i="3" s="1"/>
  <c r="AL174" i="3" s="1"/>
  <c r="AR174" i="3" s="1"/>
  <c r="AJ173" i="3"/>
  <c r="AK173" i="3" s="1"/>
  <c r="AL173" i="3" s="1"/>
  <c r="AR173" i="3" s="1"/>
  <c r="AJ164" i="3"/>
  <c r="AK164" i="3" s="1"/>
  <c r="AL164" i="3" s="1"/>
  <c r="AJ157" i="3"/>
  <c r="AK157" i="3" s="1"/>
  <c r="AL157" i="3" s="1"/>
  <c r="AR157" i="3" s="1"/>
  <c r="AJ148" i="3"/>
  <c r="AK148" i="3" s="1"/>
  <c r="AL148" i="3" s="1"/>
  <c r="AJ141" i="3"/>
  <c r="AK141" i="3" s="1"/>
  <c r="AL141" i="3" s="1"/>
  <c r="AR141" i="3" s="1"/>
  <c r="AJ85" i="3"/>
  <c r="AK85" i="3" s="1"/>
  <c r="AL85" i="3" s="1"/>
  <c r="AR85" i="3" s="1"/>
  <c r="AJ185" i="3"/>
  <c r="AK185" i="3" s="1"/>
  <c r="AL185" i="3" s="1"/>
  <c r="AR185" i="3" s="1"/>
  <c r="AJ125" i="3"/>
  <c r="AK125" i="3" s="1"/>
  <c r="AL125" i="3" s="1"/>
  <c r="AR125" i="3" s="1"/>
  <c r="AJ83" i="3"/>
  <c r="AK83" i="3" s="1"/>
  <c r="AL83" i="3" s="1"/>
  <c r="AR83" i="3" s="1"/>
  <c r="I23" i="4"/>
  <c r="Q23" i="4" s="1"/>
  <c r="G4" i="4"/>
  <c r="O4" i="4" s="1"/>
  <c r="I11" i="4"/>
  <c r="Q11" i="4" s="1"/>
  <c r="I10" i="4"/>
  <c r="Q10" i="4" s="1"/>
  <c r="I24" i="4"/>
  <c r="Q24" i="4" s="1"/>
  <c r="H19" i="4"/>
  <c r="P19" i="4" s="1"/>
  <c r="I12" i="4"/>
  <c r="Q12" i="4" s="1"/>
  <c r="H7" i="4"/>
  <c r="P7" i="4" s="1"/>
  <c r="H24" i="4"/>
  <c r="P24" i="4" s="1"/>
  <c r="H12" i="4"/>
  <c r="P12" i="4" s="1"/>
  <c r="I2" i="4"/>
  <c r="Q2" i="4" s="1"/>
  <c r="U2" i="4" s="1"/>
  <c r="I21" i="4"/>
  <c r="Q21" i="4" s="1"/>
  <c r="I25" i="4"/>
  <c r="Q25" i="4" s="1"/>
  <c r="H23" i="4"/>
  <c r="P23" i="4" s="1"/>
  <c r="I18" i="4"/>
  <c r="Q18" i="4" s="1"/>
  <c r="I13" i="4"/>
  <c r="Q13" i="4" s="1"/>
  <c r="H11" i="4"/>
  <c r="P11" i="4" s="1"/>
  <c r="I6" i="4"/>
  <c r="Q6" i="4" s="1"/>
  <c r="H18" i="4"/>
  <c r="P18" i="4" s="1"/>
  <c r="H6" i="4"/>
  <c r="P6" i="4" s="1"/>
  <c r="H25" i="4"/>
  <c r="P25" i="4" s="1"/>
  <c r="H15" i="4"/>
  <c r="P15" i="4" s="1"/>
  <c r="H13" i="4"/>
  <c r="P13" i="4" s="1"/>
  <c r="H3" i="4"/>
  <c r="P3" i="4" s="1"/>
  <c r="T3" i="4" s="1"/>
  <c r="H26" i="4"/>
  <c r="P26" i="4" s="1"/>
  <c r="H20" i="4"/>
  <c r="P20" i="4" s="1"/>
  <c r="H8" i="4"/>
  <c r="P8" i="4" s="1"/>
  <c r="I17" i="4"/>
  <c r="Q17" i="4" s="1"/>
  <c r="H10" i="4"/>
  <c r="P10" i="4" s="1"/>
  <c r="I5" i="4"/>
  <c r="Q5" i="4" s="1"/>
  <c r="U5" i="4" s="1"/>
  <c r="H2" i="4"/>
  <c r="P2" i="4" s="1"/>
  <c r="T2" i="4" s="1"/>
  <c r="I14" i="4"/>
  <c r="Q14" i="4" s="1"/>
  <c r="H14" i="4"/>
  <c r="P14" i="4" s="1"/>
  <c r="I19" i="4"/>
  <c r="Q19" i="4" s="1"/>
  <c r="I15" i="4"/>
  <c r="Q15" i="4" s="1"/>
  <c r="I7" i="4"/>
  <c r="Q7" i="4" s="1"/>
  <c r="I3" i="4"/>
  <c r="Q3" i="4" s="1"/>
  <c r="U3" i="4" s="1"/>
  <c r="AJ168" i="3"/>
  <c r="AK168" i="3" s="1"/>
  <c r="AL168" i="3" s="1"/>
  <c r="AJ183" i="3"/>
  <c r="AK183" i="3" s="1"/>
  <c r="AL183" i="3" s="1"/>
  <c r="AJ162" i="3"/>
  <c r="AK162" i="3" s="1"/>
  <c r="AL162" i="3" s="1"/>
  <c r="AR162" i="3" s="1"/>
  <c r="AJ146" i="3"/>
  <c r="AK146" i="3" s="1"/>
  <c r="AL146" i="3" s="1"/>
  <c r="AR146" i="3" s="1"/>
  <c r="AJ139" i="3"/>
  <c r="AK139" i="3" s="1"/>
  <c r="AL139" i="3" s="1"/>
  <c r="AJ134" i="3"/>
  <c r="AK134" i="3" s="1"/>
  <c r="AL134" i="3" s="1"/>
  <c r="AR134" i="3" s="1"/>
  <c r="AJ108" i="3"/>
  <c r="AK108" i="3" s="1"/>
  <c r="AL108" i="3" s="1"/>
  <c r="AR108" i="3" s="1"/>
  <c r="AJ81" i="3"/>
  <c r="AK81" i="3" s="1"/>
  <c r="AL81" i="3" s="1"/>
  <c r="AR81" i="3" s="1"/>
  <c r="AJ79" i="3"/>
  <c r="AK79" i="3" s="1"/>
  <c r="AL79" i="3" s="1"/>
  <c r="AJ67" i="3"/>
  <c r="AK67" i="3" s="1"/>
  <c r="AL67" i="3" s="1"/>
  <c r="AR67" i="3" s="1"/>
  <c r="AJ56" i="3"/>
  <c r="AK56" i="3" s="1"/>
  <c r="AL56" i="3" s="1"/>
  <c r="AR56" i="3" s="1"/>
  <c r="AJ51" i="3"/>
  <c r="AK51" i="3" s="1"/>
  <c r="AL51" i="3" s="1"/>
  <c r="AJ19" i="3"/>
  <c r="AK19" i="3" s="1"/>
  <c r="AL19" i="3" s="1"/>
  <c r="AJ12" i="3"/>
  <c r="AK12" i="3" s="1"/>
  <c r="AL12" i="3" s="1"/>
  <c r="AR12" i="3" s="1"/>
  <c r="AJ193" i="3"/>
  <c r="AK193" i="3" s="1"/>
  <c r="AL193" i="3" s="1"/>
  <c r="AR193" i="3" s="1"/>
  <c r="AJ177" i="3"/>
  <c r="AK177" i="3" s="1"/>
  <c r="AL177" i="3" s="1"/>
  <c r="AR177" i="3" s="1"/>
  <c r="AJ127" i="3"/>
  <c r="AK127" i="3" s="1"/>
  <c r="AL127" i="3" s="1"/>
  <c r="AJ180" i="3"/>
  <c r="AK180" i="3" s="1"/>
  <c r="AL180" i="3" s="1"/>
  <c r="AJ167" i="3"/>
  <c r="AK167" i="3" s="1"/>
  <c r="AL167" i="3" s="1"/>
  <c r="AJ151" i="3"/>
  <c r="AK151" i="3" s="1"/>
  <c r="AL151" i="3" s="1"/>
  <c r="AJ46" i="3"/>
  <c r="AK46" i="3" s="1"/>
  <c r="AL46" i="3" s="1"/>
  <c r="AR46" i="3" s="1"/>
  <c r="AJ4" i="3"/>
  <c r="AK4" i="3" s="1"/>
  <c r="AL4" i="3" s="1"/>
  <c r="AR4" i="3" s="1"/>
  <c r="AJ208" i="3"/>
  <c r="AK208" i="3" s="1"/>
  <c r="AL208" i="3" s="1"/>
  <c r="AR208" i="3" s="1"/>
  <c r="AJ130" i="3"/>
  <c r="AK130" i="3" s="1"/>
  <c r="AL130" i="3" s="1"/>
  <c r="AR130" i="3" s="1"/>
  <c r="AJ123" i="3"/>
  <c r="AK123" i="3" s="1"/>
  <c r="AL123" i="3" s="1"/>
  <c r="AJ80" i="3"/>
  <c r="AK80" i="3" s="1"/>
  <c r="AL80" i="3" s="1"/>
  <c r="AR80" i="3" s="1"/>
  <c r="AJ77" i="3"/>
  <c r="AK77" i="3" s="1"/>
  <c r="AL77" i="3" s="1"/>
  <c r="AR77" i="3" s="1"/>
  <c r="AJ63" i="3"/>
  <c r="AK63" i="3" s="1"/>
  <c r="AL63" i="3" s="1"/>
  <c r="AJ52" i="3"/>
  <c r="AK52" i="3" s="1"/>
  <c r="AL52" i="3" s="1"/>
  <c r="AR52" i="3" s="1"/>
  <c r="AJ15" i="3"/>
  <c r="AK15" i="3" s="1"/>
  <c r="AL15" i="3" s="1"/>
  <c r="AJ8" i="3"/>
  <c r="AK8" i="3" s="1"/>
  <c r="AL8" i="3" s="1"/>
  <c r="AR8" i="3" s="1"/>
  <c r="AJ206" i="3"/>
  <c r="AK206" i="3" s="1"/>
  <c r="AL206" i="3" s="1"/>
  <c r="AR206" i="3" s="1"/>
  <c r="AJ179" i="3"/>
  <c r="AK179" i="3" s="1"/>
  <c r="AL179" i="3" s="1"/>
  <c r="AJ158" i="3"/>
  <c r="AK158" i="3" s="1"/>
  <c r="AL158" i="3" s="1"/>
  <c r="AR158" i="3" s="1"/>
  <c r="AJ192" i="3"/>
  <c r="AK192" i="3" s="1"/>
  <c r="AL192" i="3" s="1"/>
  <c r="AJ176" i="3"/>
  <c r="AK176" i="3" s="1"/>
  <c r="AL176" i="3" s="1"/>
  <c r="AJ163" i="3"/>
  <c r="AK163" i="3" s="1"/>
  <c r="AL163" i="3" s="1"/>
  <c r="AJ147" i="3"/>
  <c r="AK147" i="3" s="1"/>
  <c r="AL147" i="3" s="1"/>
  <c r="AJ142" i="3"/>
  <c r="AK142" i="3" s="1"/>
  <c r="AL142" i="3" s="1"/>
  <c r="AR142" i="3" s="1"/>
  <c r="AJ135" i="3"/>
  <c r="AK135" i="3" s="1"/>
  <c r="AL135" i="3" s="1"/>
  <c r="AR135" i="3" s="1"/>
  <c r="AJ117" i="3"/>
  <c r="AK117" i="3" s="1"/>
  <c r="AL117" i="3" s="1"/>
  <c r="AR117" i="3" s="1"/>
  <c r="AJ113" i="3"/>
  <c r="AK113" i="3" s="1"/>
  <c r="AL113" i="3" s="1"/>
  <c r="AR113" i="3" s="1"/>
  <c r="AJ75" i="3"/>
  <c r="AK75" i="3" s="1"/>
  <c r="AL75" i="3" s="1"/>
  <c r="AR75" i="3" s="1"/>
  <c r="AJ26" i="3"/>
  <c r="AK26" i="3" s="1"/>
  <c r="AL26" i="3" s="1"/>
  <c r="AR26" i="3" s="1"/>
  <c r="AJ196" i="3"/>
  <c r="AK196" i="3" s="1"/>
  <c r="AL196" i="3" s="1"/>
  <c r="AR196" i="3" s="1"/>
  <c r="AJ186" i="3"/>
  <c r="AK186" i="3" s="1"/>
  <c r="AL186" i="3" s="1"/>
  <c r="AR186" i="3" s="1"/>
  <c r="AJ160" i="3"/>
  <c r="AK160" i="3" s="1"/>
  <c r="AL160" i="3" s="1"/>
  <c r="AJ153" i="3"/>
  <c r="AK153" i="3" s="1"/>
  <c r="AL153" i="3" s="1"/>
  <c r="AR153" i="3" s="1"/>
  <c r="AJ132" i="3"/>
  <c r="AK132" i="3" s="1"/>
  <c r="AL132" i="3" s="1"/>
  <c r="AJ112" i="3"/>
  <c r="AK112" i="3" s="1"/>
  <c r="AL112" i="3" s="1"/>
  <c r="AR112" i="3" s="1"/>
  <c r="AJ89" i="3"/>
  <c r="AK89" i="3" s="1"/>
  <c r="AL89" i="3" s="1"/>
  <c r="AR89" i="3" s="1"/>
  <c r="AJ24" i="3"/>
  <c r="AK24" i="3" s="1"/>
  <c r="AL24" i="3" s="1"/>
  <c r="AR24" i="3" s="1"/>
  <c r="AJ199" i="3"/>
  <c r="AK199" i="3" s="1"/>
  <c r="AL199" i="3" s="1"/>
  <c r="AR199" i="3" s="1"/>
  <c r="AJ170" i="3"/>
  <c r="AK170" i="3" s="1"/>
  <c r="AL170" i="3" s="1"/>
  <c r="AR170" i="3" s="1"/>
  <c r="AJ116" i="3"/>
  <c r="AK116" i="3" s="1"/>
  <c r="AL116" i="3" s="1"/>
  <c r="AR116" i="3" s="1"/>
  <c r="AJ101" i="3"/>
  <c r="AK101" i="3" s="1"/>
  <c r="AL101" i="3" s="1"/>
  <c r="AR101" i="3" s="1"/>
  <c r="AJ64" i="3"/>
  <c r="AK64" i="3" s="1"/>
  <c r="AL64" i="3" s="1"/>
  <c r="AR64" i="3" s="1"/>
  <c r="AJ48" i="3"/>
  <c r="AK48" i="3" s="1"/>
  <c r="AL48" i="3" s="1"/>
  <c r="AR48" i="3" s="1"/>
  <c r="AJ43" i="3"/>
  <c r="AK43" i="3" s="1"/>
  <c r="AL43" i="3" s="1"/>
  <c r="AJ154" i="3"/>
  <c r="AK154" i="3" s="1"/>
  <c r="AL154" i="3" s="1"/>
  <c r="AR154" i="3" s="1"/>
  <c r="AJ188" i="3"/>
  <c r="AK188" i="3" s="1"/>
  <c r="AL188" i="3" s="1"/>
  <c r="AJ159" i="3"/>
  <c r="AK159" i="3" s="1"/>
  <c r="AL159" i="3" s="1"/>
  <c r="AJ137" i="3"/>
  <c r="AK137" i="3" s="1"/>
  <c r="AL137" i="3" s="1"/>
  <c r="AR137" i="3" s="1"/>
  <c r="AJ131" i="3"/>
  <c r="AK131" i="3" s="1"/>
  <c r="AL131" i="3" s="1"/>
  <c r="AR131" i="3" s="1"/>
  <c r="AJ126" i="3"/>
  <c r="AK126" i="3" s="1"/>
  <c r="AL126" i="3" s="1"/>
  <c r="AR126" i="3" s="1"/>
  <c r="AJ119" i="3"/>
  <c r="AK119" i="3" s="1"/>
  <c r="AL119" i="3" s="1"/>
  <c r="AR119" i="3" s="1"/>
  <c r="AJ73" i="3"/>
  <c r="AK73" i="3" s="1"/>
  <c r="AL73" i="3" s="1"/>
  <c r="AR73" i="3" s="1"/>
  <c r="AJ38" i="3"/>
  <c r="AK38" i="3" s="1"/>
  <c r="AL38" i="3" s="1"/>
  <c r="AR38" i="3" s="1"/>
  <c r="AJ22" i="3"/>
  <c r="AK22" i="3" s="1"/>
  <c r="AL22" i="3" s="1"/>
  <c r="AR22" i="3" s="1"/>
  <c r="AJ202" i="3"/>
  <c r="AK202" i="3" s="1"/>
  <c r="AL202" i="3" s="1"/>
  <c r="AR202" i="3" s="1"/>
  <c r="AJ182" i="3"/>
  <c r="AK182" i="3" s="1"/>
  <c r="AL182" i="3" s="1"/>
  <c r="AR182" i="3" s="1"/>
  <c r="AJ165" i="3"/>
  <c r="AK165" i="3" s="1"/>
  <c r="AL165" i="3" s="1"/>
  <c r="AR165" i="3" s="1"/>
  <c r="AJ149" i="3"/>
  <c r="AK149" i="3" s="1"/>
  <c r="AL149" i="3" s="1"/>
  <c r="AR149" i="3" s="1"/>
  <c r="AJ138" i="3"/>
  <c r="AK138" i="3" s="1"/>
  <c r="AL138" i="3" s="1"/>
  <c r="AR138" i="3" s="1"/>
  <c r="AJ197" i="3"/>
  <c r="AK197" i="3" s="1"/>
  <c r="AL197" i="3" s="1"/>
  <c r="AR197" i="3" s="1"/>
  <c r="AJ166" i="3"/>
  <c r="AK166" i="3" s="1"/>
  <c r="AL166" i="3" s="1"/>
  <c r="AR166" i="3" s="1"/>
  <c r="AJ150" i="3"/>
  <c r="AK150" i="3" s="1"/>
  <c r="AL150" i="3" s="1"/>
  <c r="AR150" i="3" s="1"/>
  <c r="AJ7" i="3"/>
  <c r="AK7" i="3" s="1"/>
  <c r="AL7" i="3" s="1"/>
  <c r="AP208" i="3"/>
  <c r="AP204" i="3"/>
  <c r="AP197" i="3"/>
  <c r="AP192" i="3"/>
  <c r="AP188" i="3"/>
  <c r="AP184" i="3"/>
  <c r="AP180" i="3"/>
  <c r="AP176" i="3"/>
  <c r="AP172" i="3"/>
  <c r="AP168" i="3"/>
  <c r="AP164" i="3"/>
  <c r="AP160" i="3"/>
  <c r="AP156" i="3"/>
  <c r="AP152" i="3"/>
  <c r="AP148" i="3"/>
  <c r="AP144" i="3"/>
  <c r="AP140" i="3"/>
  <c r="AP136" i="3"/>
  <c r="AP132" i="3"/>
  <c r="AP128" i="3"/>
  <c r="AP124" i="3"/>
  <c r="AP120" i="3"/>
  <c r="AJ98" i="3"/>
  <c r="AK98" i="3" s="1"/>
  <c r="AL98" i="3" s="1"/>
  <c r="AR98" i="3" s="1"/>
  <c r="AP55" i="3"/>
  <c r="AJ49" i="3"/>
  <c r="AK49" i="3" s="1"/>
  <c r="AL49" i="3" s="1"/>
  <c r="AR49" i="3" s="1"/>
  <c r="AJ32" i="3"/>
  <c r="AK32" i="3" s="1"/>
  <c r="AL32" i="3" s="1"/>
  <c r="AR32" i="3" s="1"/>
  <c r="AJ27" i="3"/>
  <c r="AK27" i="3" s="1"/>
  <c r="AL27" i="3" s="1"/>
  <c r="AP7" i="3"/>
  <c r="AJ118" i="3"/>
  <c r="AK118" i="3" s="1"/>
  <c r="AL118" i="3" s="1"/>
  <c r="AR118" i="3" s="1"/>
  <c r="AJ99" i="3"/>
  <c r="AK99" i="3" s="1"/>
  <c r="AL99" i="3" s="1"/>
  <c r="AJ82" i="3"/>
  <c r="AK82" i="3" s="1"/>
  <c r="AL82" i="3" s="1"/>
  <c r="AR82" i="3" s="1"/>
  <c r="AJ66" i="3"/>
  <c r="AK66" i="3" s="1"/>
  <c r="AL66" i="3" s="1"/>
  <c r="AR66" i="3" s="1"/>
  <c r="AJ47" i="3"/>
  <c r="AK47" i="3" s="1"/>
  <c r="AL47" i="3" s="1"/>
  <c r="AR47" i="3" s="1"/>
  <c r="AP27" i="3"/>
  <c r="AJ21" i="3"/>
  <c r="AK21" i="3" s="1"/>
  <c r="AL21" i="3" s="1"/>
  <c r="AR21" i="3" s="1"/>
  <c r="AJ18" i="3"/>
  <c r="AK18" i="3" s="1"/>
  <c r="AL18" i="3" s="1"/>
  <c r="AR18" i="3" s="1"/>
  <c r="AJ100" i="3"/>
  <c r="AK100" i="3" s="1"/>
  <c r="AL100" i="3" s="1"/>
  <c r="AR100" i="3" s="1"/>
  <c r="AP47" i="3"/>
  <c r="AJ41" i="3"/>
  <c r="AK41" i="3" s="1"/>
  <c r="AL41" i="3" s="1"/>
  <c r="AR41" i="3" s="1"/>
  <c r="AP183" i="3"/>
  <c r="AP179" i="3"/>
  <c r="AP175" i="3"/>
  <c r="AP171" i="3"/>
  <c r="AP167" i="3"/>
  <c r="AP163" i="3"/>
  <c r="AP159" i="3"/>
  <c r="AP155" i="3"/>
  <c r="AP151" i="3"/>
  <c r="AP147" i="3"/>
  <c r="AP143" i="3"/>
  <c r="AP139" i="3"/>
  <c r="AP135" i="3"/>
  <c r="AP131" i="3"/>
  <c r="AP127" i="3"/>
  <c r="AP123" i="3"/>
  <c r="AP119" i="3"/>
  <c r="AJ114" i="3"/>
  <c r="AK114" i="3" s="1"/>
  <c r="AL114" i="3" s="1"/>
  <c r="AR114" i="3" s="1"/>
  <c r="AJ102" i="3"/>
  <c r="AK102" i="3" s="1"/>
  <c r="AL102" i="3" s="1"/>
  <c r="AR102" i="3" s="1"/>
  <c r="AJ86" i="3"/>
  <c r="AK86" i="3" s="1"/>
  <c r="AL86" i="3" s="1"/>
  <c r="AR86" i="3" s="1"/>
  <c r="AJ84" i="3"/>
  <c r="AK84" i="3" s="1"/>
  <c r="AL84" i="3" s="1"/>
  <c r="AR84" i="3" s="1"/>
  <c r="AJ70" i="3"/>
  <c r="AK70" i="3" s="1"/>
  <c r="AL70" i="3" s="1"/>
  <c r="AR70" i="3" s="1"/>
  <c r="AJ68" i="3"/>
  <c r="AK68" i="3" s="1"/>
  <c r="AL68" i="3" s="1"/>
  <c r="AR68" i="3" s="1"/>
  <c r="AJ61" i="3"/>
  <c r="AK61" i="3" s="1"/>
  <c r="AL61" i="3" s="1"/>
  <c r="AR61" i="3" s="1"/>
  <c r="AJ58" i="3"/>
  <c r="AK58" i="3" s="1"/>
  <c r="AL58" i="3" s="1"/>
  <c r="AR58" i="3" s="1"/>
  <c r="AJ39" i="3"/>
  <c r="AK39" i="3" s="1"/>
  <c r="AL39" i="3" s="1"/>
  <c r="AP19" i="3"/>
  <c r="AJ13" i="3"/>
  <c r="AK13" i="3" s="1"/>
  <c r="AL13" i="3" s="1"/>
  <c r="AR13" i="3" s="1"/>
  <c r="AJ10" i="3"/>
  <c r="AK10" i="3" s="1"/>
  <c r="AL10" i="3" s="1"/>
  <c r="AR10" i="3" s="1"/>
  <c r="AP191" i="3"/>
  <c r="AP187" i="3"/>
  <c r="AJ115" i="3"/>
  <c r="AK115" i="3" s="1"/>
  <c r="AL115" i="3" s="1"/>
  <c r="AR115" i="3" s="1"/>
  <c r="AJ103" i="3"/>
  <c r="AK103" i="3" s="1"/>
  <c r="AL103" i="3" s="1"/>
  <c r="AR103" i="3" s="1"/>
  <c r="AP95" i="3"/>
  <c r="AJ59" i="3"/>
  <c r="AK59" i="3" s="1"/>
  <c r="AL59" i="3" s="1"/>
  <c r="AP39" i="3"/>
  <c r="AJ33" i="3"/>
  <c r="AK33" i="3" s="1"/>
  <c r="AL33" i="3" s="1"/>
  <c r="AR33" i="3" s="1"/>
  <c r="AJ30" i="3"/>
  <c r="AK30" i="3" s="1"/>
  <c r="AL30" i="3" s="1"/>
  <c r="AR30" i="3" s="1"/>
  <c r="AJ16" i="3"/>
  <c r="AK16" i="3" s="1"/>
  <c r="AL16" i="3" s="1"/>
  <c r="AR16" i="3" s="1"/>
  <c r="AJ11" i="3"/>
  <c r="AK11" i="3" s="1"/>
  <c r="AL11" i="3" s="1"/>
  <c r="AJ110" i="3"/>
  <c r="AK110" i="3" s="1"/>
  <c r="AL110" i="3" s="1"/>
  <c r="AR110" i="3" s="1"/>
  <c r="AJ106" i="3"/>
  <c r="AK106" i="3" s="1"/>
  <c r="AL106" i="3" s="1"/>
  <c r="AR106" i="3" s="1"/>
  <c r="AJ104" i="3"/>
  <c r="AK104" i="3" s="1"/>
  <c r="AL104" i="3" s="1"/>
  <c r="AR104" i="3" s="1"/>
  <c r="AJ87" i="3"/>
  <c r="AK87" i="3" s="1"/>
  <c r="AL87" i="3" s="1"/>
  <c r="AR87" i="3" s="1"/>
  <c r="AP79" i="3"/>
  <c r="AJ71" i="3"/>
  <c r="AK71" i="3" s="1"/>
  <c r="AL71" i="3" s="1"/>
  <c r="AP59" i="3"/>
  <c r="AJ53" i="3"/>
  <c r="AK53" i="3" s="1"/>
  <c r="AL53" i="3" s="1"/>
  <c r="AR53" i="3" s="1"/>
  <c r="AJ50" i="3"/>
  <c r="AK50" i="3" s="1"/>
  <c r="AL50" i="3" s="1"/>
  <c r="AR50" i="3" s="1"/>
  <c r="AJ40" i="3"/>
  <c r="AK40" i="3" s="1"/>
  <c r="AL40" i="3" s="1"/>
  <c r="AR40" i="3" s="1"/>
  <c r="AJ36" i="3"/>
  <c r="AK36" i="3" s="1"/>
  <c r="AL36" i="3" s="1"/>
  <c r="AR36" i="3" s="1"/>
  <c r="AJ31" i="3"/>
  <c r="AK31" i="3" s="1"/>
  <c r="AL31" i="3" s="1"/>
  <c r="AR31" i="3" s="1"/>
  <c r="AP11" i="3"/>
  <c r="AJ5" i="3"/>
  <c r="AK5" i="3" s="1"/>
  <c r="AL5" i="3" s="1"/>
  <c r="AR5" i="3" s="1"/>
  <c r="AJ111" i="3"/>
  <c r="AK111" i="3" s="1"/>
  <c r="AL111" i="3" s="1"/>
  <c r="AR111" i="3" s="1"/>
  <c r="AJ107" i="3"/>
  <c r="AK107" i="3" s="1"/>
  <c r="AL107" i="3" s="1"/>
  <c r="AR107" i="3" s="1"/>
  <c r="AJ90" i="3"/>
  <c r="AK90" i="3" s="1"/>
  <c r="AL90" i="3" s="1"/>
  <c r="AR90" i="3" s="1"/>
  <c r="AJ74" i="3"/>
  <c r="AK74" i="3" s="1"/>
  <c r="AL74" i="3" s="1"/>
  <c r="AR74" i="3" s="1"/>
  <c r="AP31" i="3"/>
  <c r="AJ25" i="3"/>
  <c r="AK25" i="3" s="1"/>
  <c r="AL25" i="3" s="1"/>
  <c r="AR25" i="3" s="1"/>
  <c r="AP99" i="3"/>
  <c r="AP51" i="3"/>
  <c r="AJ45" i="3"/>
  <c r="AK45" i="3" s="1"/>
  <c r="AL45" i="3" s="1"/>
  <c r="AR45" i="3" s="1"/>
  <c r="AJ42" i="3"/>
  <c r="AK42" i="3" s="1"/>
  <c r="AL42" i="3" s="1"/>
  <c r="AR42" i="3" s="1"/>
  <c r="AJ28" i="3"/>
  <c r="AK28" i="3" s="1"/>
  <c r="AL28" i="3" s="1"/>
  <c r="AR28" i="3" s="1"/>
  <c r="AJ23" i="3"/>
  <c r="AK23" i="3" s="1"/>
  <c r="AL23" i="3" s="1"/>
  <c r="AJ65" i="3"/>
  <c r="AK65" i="3" s="1"/>
  <c r="AL65" i="3" s="1"/>
  <c r="AR65" i="3" s="1"/>
  <c r="AJ62" i="3"/>
  <c r="AK62" i="3" s="1"/>
  <c r="AL62" i="3" s="1"/>
  <c r="AR62" i="3" s="1"/>
  <c r="AP23" i="3"/>
  <c r="AJ17" i="3"/>
  <c r="AK17" i="3" s="1"/>
  <c r="AL17" i="3" s="1"/>
  <c r="AR17" i="3" s="1"/>
  <c r="AJ14" i="3"/>
  <c r="AK14" i="3" s="1"/>
  <c r="AL14" i="3" s="1"/>
  <c r="AR14" i="3" s="1"/>
  <c r="AJ94" i="3"/>
  <c r="AK94" i="3" s="1"/>
  <c r="AL94" i="3" s="1"/>
  <c r="AR94" i="3" s="1"/>
  <c r="AJ92" i="3"/>
  <c r="AK92" i="3" s="1"/>
  <c r="AL92" i="3" s="1"/>
  <c r="AR92" i="3" s="1"/>
  <c r="AJ78" i="3"/>
  <c r="AK78" i="3" s="1"/>
  <c r="AL78" i="3" s="1"/>
  <c r="AR78" i="3" s="1"/>
  <c r="AJ76" i="3"/>
  <c r="AK76" i="3" s="1"/>
  <c r="AL76" i="3" s="1"/>
  <c r="AR76" i="3" s="1"/>
  <c r="AP43" i="3"/>
  <c r="AJ37" i="3"/>
  <c r="AK37" i="3" s="1"/>
  <c r="AL37" i="3" s="1"/>
  <c r="AR37" i="3" s="1"/>
  <c r="AJ20" i="3"/>
  <c r="AK20" i="3" s="1"/>
  <c r="AL20" i="3" s="1"/>
  <c r="AR20" i="3" s="1"/>
  <c r="AP103" i="3"/>
  <c r="AJ95" i="3"/>
  <c r="AK95" i="3" s="1"/>
  <c r="AL95" i="3" s="1"/>
  <c r="AR95" i="3" s="1"/>
  <c r="AP63" i="3"/>
  <c r="AJ57" i="3"/>
  <c r="AK57" i="3" s="1"/>
  <c r="AL57" i="3" s="1"/>
  <c r="AR57" i="3" s="1"/>
  <c r="AJ54" i="3"/>
  <c r="AK54" i="3" s="1"/>
  <c r="AL54" i="3" s="1"/>
  <c r="AR54" i="3" s="1"/>
  <c r="AJ44" i="3"/>
  <c r="AK44" i="3" s="1"/>
  <c r="AL44" i="3" s="1"/>
  <c r="AR44" i="3" s="1"/>
  <c r="AJ35" i="3"/>
  <c r="AK35" i="3" s="1"/>
  <c r="AL35" i="3" s="1"/>
  <c r="AP15" i="3"/>
  <c r="AJ9" i="3"/>
  <c r="AK9" i="3" s="1"/>
  <c r="AL9" i="3" s="1"/>
  <c r="AR9" i="3" s="1"/>
  <c r="AJ6" i="3"/>
  <c r="AK6" i="3" s="1"/>
  <c r="AL6" i="3" s="1"/>
  <c r="AR6" i="3" s="1"/>
  <c r="AJ96" i="3"/>
  <c r="AK96" i="3" s="1"/>
  <c r="AL96" i="3" s="1"/>
  <c r="AR96" i="3" s="1"/>
  <c r="AP87" i="3"/>
  <c r="AP71" i="3"/>
  <c r="AP35" i="3"/>
  <c r="AJ29" i="3"/>
  <c r="AK29" i="3" s="1"/>
  <c r="AL29" i="3" s="1"/>
  <c r="AR29" i="3" s="1"/>
  <c r="AJ3" i="3"/>
  <c r="AK3" i="3" s="1"/>
  <c r="AL3" i="3" s="1"/>
  <c r="AR3" i="3" s="1"/>
  <c r="B3" i="5" l="1"/>
  <c r="B2" i="5"/>
  <c r="AR11" i="3"/>
  <c r="AR7" i="3"/>
  <c r="AR172" i="3"/>
  <c r="AR15" i="3"/>
  <c r="AR180" i="3"/>
  <c r="AR148" i="3"/>
  <c r="AR191" i="3"/>
  <c r="AR124" i="3"/>
  <c r="AR127" i="3"/>
  <c r="AR139" i="3"/>
  <c r="AR120" i="3"/>
  <c r="AR63" i="3"/>
  <c r="AR164" i="3"/>
  <c r="AR144" i="3"/>
  <c r="AR187" i="3"/>
  <c r="AR55" i="3"/>
  <c r="AR159" i="3"/>
  <c r="AR147" i="3"/>
  <c r="AR183" i="3"/>
  <c r="AR143" i="3"/>
  <c r="AR155" i="3"/>
  <c r="AR188" i="3"/>
  <c r="AR132" i="3"/>
  <c r="AR163" i="3"/>
  <c r="AR123" i="3"/>
  <c r="AR19" i="3"/>
  <c r="AR168" i="3"/>
  <c r="AR140" i="3"/>
  <c r="AR171" i="3"/>
  <c r="AR99" i="3"/>
  <c r="AR176" i="3"/>
  <c r="AR51" i="3"/>
  <c r="AR152" i="3"/>
  <c r="AR39" i="3"/>
  <c r="AR43" i="3"/>
  <c r="AR160" i="3"/>
  <c r="AR192" i="3"/>
  <c r="AR128" i="3"/>
  <c r="AR23" i="3"/>
  <c r="AR35" i="3"/>
  <c r="AR184" i="3"/>
  <c r="AR27" i="3"/>
  <c r="AR179" i="3"/>
  <c r="AR79" i="3"/>
  <c r="AR136" i="3"/>
  <c r="AR156" i="3"/>
  <c r="AR59" i="3"/>
  <c r="AR151" i="3"/>
  <c r="AR71" i="3"/>
  <c r="AR167" i="3"/>
  <c r="AR175" i="3"/>
  <c r="B6" i="5" l="1"/>
  <c r="A1" i="5" s="1"/>
</calcChain>
</file>

<file path=xl/sharedStrings.xml><?xml version="1.0" encoding="utf-8"?>
<sst xmlns="http://schemas.openxmlformats.org/spreadsheetml/2006/main" count="298" uniqueCount="58">
  <si>
    <t>phs</t>
    <phoneticPr fontId="18"/>
  </si>
  <si>
    <t>職種</t>
    <rPh sb="0" eb="2">
      <t>ショクシュ</t>
    </rPh>
    <phoneticPr fontId="18"/>
  </si>
  <si>
    <t>勤務場所</t>
    <rPh sb="0" eb="4">
      <t>キンムバショ</t>
    </rPh>
    <phoneticPr fontId="18"/>
  </si>
  <si>
    <t>名前</t>
    <rPh sb="0" eb="2">
      <t>ナマエ</t>
    </rPh>
    <phoneticPr fontId="18"/>
  </si>
  <si>
    <t>医師</t>
    <rPh sb="0" eb="2">
      <t>イシ</t>
    </rPh>
    <phoneticPr fontId="18"/>
  </si>
  <si>
    <t>看護師</t>
    <rPh sb="0" eb="2">
      <t>カンゴ</t>
    </rPh>
    <rPh sb="2" eb="3">
      <t>シ</t>
    </rPh>
    <phoneticPr fontId="18"/>
  </si>
  <si>
    <t>医局</t>
    <rPh sb="0" eb="2">
      <t>イキョク</t>
    </rPh>
    <phoneticPr fontId="18"/>
  </si>
  <si>
    <t>外来</t>
    <rPh sb="0" eb="2">
      <t>ガイライ</t>
    </rPh>
    <phoneticPr fontId="18"/>
  </si>
  <si>
    <t>ラベル</t>
    <phoneticPr fontId="18"/>
  </si>
  <si>
    <t>〇</t>
  </si>
  <si>
    <t>no</t>
    <phoneticPr fontId="18"/>
  </si>
  <si>
    <t>&lt;span class="tl"&gt;bbb&lt;/span&gt;</t>
  </si>
  <si>
    <t>&lt;span class="job"&gt;ccc&lt;/span&gt;</t>
  </si>
  <si>
    <t>&lt;span class="spa"&gt;ddd&lt;/span&gt;</t>
  </si>
  <si>
    <t>&lt;span class="nm"&gt;eee&lt;/span&gt;</t>
  </si>
  <si>
    <t>&lt;li class="aaa"&gt;</t>
  </si>
  <si>
    <t>&lt;/li&gt;</t>
    <phoneticPr fontId="18"/>
  </si>
  <si>
    <t>&lt;label for="cr_zzz"&gt;&lt;input id="cr_zzz" type="checkbox" name="cr" value="zzz"&gt;yyy&lt;/label&gt;</t>
  </si>
  <si>
    <t>&lt;/ul&gt;&lt;/body&gt;&lt;/html&gt;</t>
  </si>
  <si>
    <t>&lt;/div&gt;&lt;hr&gt;&lt;ul&gt;</t>
    <phoneticPr fontId="18"/>
  </si>
  <si>
    <t>外来委員会</t>
    <rPh sb="0" eb="2">
      <t>ガイライ</t>
    </rPh>
    <rPh sb="2" eb="4">
      <t>イイン</t>
    </rPh>
    <rPh sb="4" eb="5">
      <t>カイ</t>
    </rPh>
    <phoneticPr fontId="18"/>
  </si>
  <si>
    <t>病棟委員会</t>
    <rPh sb="0" eb="2">
      <t>ビョウトウ</t>
    </rPh>
    <rPh sb="2" eb="5">
      <t>イインカイ</t>
    </rPh>
    <phoneticPr fontId="18"/>
  </si>
  <si>
    <t>4役</t>
    <rPh sb="1" eb="2">
      <t>ヤク</t>
    </rPh>
    <phoneticPr fontId="18"/>
  </si>
  <si>
    <t>総合代理</t>
    <rPh sb="0" eb="2">
      <t>ソウゴウ</t>
    </rPh>
    <rPh sb="2" eb="4">
      <t>ダイリ</t>
    </rPh>
    <phoneticPr fontId="18"/>
  </si>
  <si>
    <t>大滝櫻</t>
  </si>
  <si>
    <t>花田忠司</t>
  </si>
  <si>
    <t>稲垣紗弥</t>
  </si>
  <si>
    <t>小口静</t>
  </si>
  <si>
    <t>安藤紗菜</t>
  </si>
  <si>
    <t>山川新治</t>
  </si>
  <si>
    <t>川原一仁</t>
  </si>
  <si>
    <t>岩沢久吉</t>
  </si>
  <si>
    <t>塩崎顕子</t>
  </si>
  <si>
    <t>岩永晴奈</t>
  </si>
  <si>
    <t>&lt;!DOCTYPE html&gt;&lt;html&gt;&lt;head&gt;&lt;meta charset="utf-8" /&gt;&lt;title&gt;番号絞込-椿-&lt;/title&gt;&lt;link rel="stylesheet" type="text/css" href="styles.css" /&gt;&lt;script src="jquery-1.12.4.min.js"&gt;&lt;/script&gt;&lt;script src="scripts.js"&gt;&lt;/script&gt;&lt;/head&gt;&lt;body&gt;&lt;div id="ck1"&gt;</t>
    <rPh sb="58" eb="60">
      <t>バンゴウ</t>
    </rPh>
    <rPh sb="60" eb="62">
      <t>シボリコミ</t>
    </rPh>
    <rPh sb="63" eb="64">
      <t>ツバキ</t>
    </rPh>
    <phoneticPr fontId="18"/>
  </si>
  <si>
    <t>phs
or
内線</t>
    <rPh sb="7" eb="9">
      <t>ナイセン</t>
    </rPh>
    <phoneticPr fontId="18"/>
  </si>
  <si>
    <t>固定【職種】</t>
    <rPh sb="0" eb="2">
      <t>コテイ</t>
    </rPh>
    <rPh sb="3" eb="5">
      <t>ショクシュ</t>
    </rPh>
    <phoneticPr fontId="18"/>
  </si>
  <si>
    <t>固定【職場】</t>
    <rPh sb="0" eb="2">
      <t>コテイ</t>
    </rPh>
    <rPh sb="3" eb="5">
      <t>ショクバ</t>
    </rPh>
    <phoneticPr fontId="18"/>
  </si>
  <si>
    <t>リハビリ</t>
    <phoneticPr fontId="18"/>
  </si>
  <si>
    <t>病棟</t>
    <rPh sb="0" eb="2">
      <t>ビョウトウ</t>
    </rPh>
    <phoneticPr fontId="18"/>
  </si>
  <si>
    <t>数学教師</t>
    <rPh sb="0" eb="2">
      <t>スウガク</t>
    </rPh>
    <rPh sb="2" eb="4">
      <t>キョウシ</t>
    </rPh>
    <phoneticPr fontId="18"/>
  </si>
  <si>
    <t>職員室</t>
    <rPh sb="0" eb="3">
      <t>ショクインシツ</t>
    </rPh>
    <phoneticPr fontId="18"/>
  </si>
  <si>
    <t>副校長</t>
    <rPh sb="0" eb="3">
      <t>フクコウチョウ</t>
    </rPh>
    <phoneticPr fontId="18"/>
  </si>
  <si>
    <t>家庭科室</t>
    <rPh sb="0" eb="4">
      <t>カテイカシツ</t>
    </rPh>
    <phoneticPr fontId="18"/>
  </si>
  <si>
    <t>生活</t>
    <rPh sb="0" eb="2">
      <t>セイカツ</t>
    </rPh>
    <phoneticPr fontId="18"/>
  </si>
  <si>
    <t>係長</t>
    <rPh sb="0" eb="2">
      <t>カカリチョウ</t>
    </rPh>
    <phoneticPr fontId="18"/>
  </si>
  <si>
    <t>総務部</t>
    <rPh sb="0" eb="2">
      <t>ソウム</t>
    </rPh>
    <rPh sb="2" eb="3">
      <t>ブ</t>
    </rPh>
    <phoneticPr fontId="18"/>
  </si>
  <si>
    <t>プール監視</t>
    <rPh sb="3" eb="5">
      <t>カンシ</t>
    </rPh>
    <phoneticPr fontId="18"/>
  </si>
  <si>
    <t>営業部</t>
    <rPh sb="0" eb="2">
      <t>エイギョウ</t>
    </rPh>
    <rPh sb="2" eb="3">
      <t>ブ</t>
    </rPh>
    <phoneticPr fontId="18"/>
  </si>
  <si>
    <t>労働組合</t>
    <rPh sb="0" eb="4">
      <t>ロウドウクミアイ</t>
    </rPh>
    <phoneticPr fontId="18"/>
  </si>
  <si>
    <t>0XX-248-0049</t>
    <phoneticPr fontId="18"/>
  </si>
  <si>
    <t>リハビリ</t>
  </si>
  <si>
    <t>0XX-248-0050</t>
  </si>
  <si>
    <t>0XX-248-0051</t>
  </si>
  <si>
    <t>0XX-248-0052</t>
  </si>
  <si>
    <t>0XX-248-0053</t>
  </si>
  <si>
    <t>0XX-248-0054</t>
  </si>
  <si>
    <t>0XX-248-0055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</si>
</sst>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33" borderId="0" xfId="0" applyFill="1" applyAlignment="1">
      <alignment horizontal="center" vertical="center"/>
    </xf>
    <xf numFmtId="0" fontId="0" fillId="34" borderId="0" xfId="0" applyFill="1" applyAlignment="1">
      <alignment horizontal="center" vertical="center"/>
    </xf>
    <xf numFmtId="0" fontId="0" fillId="34" borderId="0" xfId="0" applyFill="1">
      <alignment vertical="center"/>
    </xf>
    <xf numFmtId="0" fontId="0" fillId="34" borderId="0" xfId="0" applyFill="1" applyAlignment="1">
      <alignment horizontal="center" vertical="center" textRotation="255"/>
    </xf>
    <xf numFmtId="0" fontId="19" fillId="33" borderId="0" xfId="0" applyFont="1" applyFill="1" applyAlignment="1">
      <alignment horizontal="center" vertical="center"/>
    </xf>
    <xf numFmtId="0" fontId="19" fillId="34" borderId="0" xfId="0" applyFont="1" applyFill="1" applyAlignment="1">
      <alignment horizontal="center" vertical="center" textRotation="255"/>
    </xf>
    <xf numFmtId="0" fontId="19" fillId="0" borderId="0" xfId="0" applyFont="1">
      <alignment vertical="center"/>
    </xf>
    <xf numFmtId="0" fontId="19" fillId="34" borderId="0" xfId="0" applyFont="1" applyFill="1">
      <alignment vertical="center"/>
    </xf>
    <xf numFmtId="0" fontId="17" fillId="35" borderId="0" xfId="0" applyFont="1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3" borderId="0" xfId="0" applyFill="1" applyAlignment="1">
      <alignment horizontal="center" vertical="center" wrapTex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BE1FF-C8AF-48E2-AF62-866133C2D4D5}">
  <dimension ref="A1:E26"/>
  <sheetViews>
    <sheetView tabSelected="1" workbookViewId="0"/>
  </sheetViews>
  <sheetFormatPr defaultRowHeight="18.75" x14ac:dyDescent="0.4"/>
  <cols>
    <col min="2" max="2" width="17.25" customWidth="1"/>
    <col min="3" max="3" width="21.125" customWidth="1"/>
    <col min="4" max="4" width="24.25" customWidth="1"/>
    <col min="5" max="5" width="7.375" hidden="1" customWidth="1"/>
  </cols>
  <sheetData>
    <row r="1" spans="1:5" x14ac:dyDescent="0.4">
      <c r="A1" s="10" t="s">
        <v>10</v>
      </c>
      <c r="B1" s="2" t="s">
        <v>36</v>
      </c>
      <c r="C1" s="2" t="s">
        <v>37</v>
      </c>
      <c r="D1" s="3" t="s">
        <v>8</v>
      </c>
      <c r="E1" s="10" t="s">
        <v>10</v>
      </c>
    </row>
    <row r="2" spans="1:5" x14ac:dyDescent="0.4">
      <c r="A2" s="1">
        <v>1</v>
      </c>
      <c r="B2" t="s">
        <v>4</v>
      </c>
      <c r="C2" t="s">
        <v>6</v>
      </c>
      <c r="D2" t="s">
        <v>20</v>
      </c>
      <c r="E2" s="1">
        <v>1</v>
      </c>
    </row>
    <row r="3" spans="1:5" x14ac:dyDescent="0.4">
      <c r="A3" s="1">
        <v>2</v>
      </c>
      <c r="B3" t="s">
        <v>5</v>
      </c>
      <c r="C3" t="s">
        <v>7</v>
      </c>
      <c r="D3" t="s">
        <v>21</v>
      </c>
      <c r="E3" s="1">
        <v>2</v>
      </c>
    </row>
    <row r="4" spans="1:5" x14ac:dyDescent="0.4">
      <c r="A4" s="1">
        <v>3</v>
      </c>
      <c r="B4" t="s">
        <v>38</v>
      </c>
      <c r="C4" t="s">
        <v>39</v>
      </c>
      <c r="D4" t="s">
        <v>22</v>
      </c>
      <c r="E4" s="1">
        <v>3</v>
      </c>
    </row>
    <row r="5" spans="1:5" x14ac:dyDescent="0.4">
      <c r="A5" s="1">
        <v>4</v>
      </c>
      <c r="B5" t="s">
        <v>40</v>
      </c>
      <c r="C5" t="s">
        <v>41</v>
      </c>
      <c r="D5" t="s">
        <v>23</v>
      </c>
      <c r="E5" s="1">
        <v>4</v>
      </c>
    </row>
    <row r="6" spans="1:5" x14ac:dyDescent="0.4">
      <c r="A6" s="1">
        <v>5</v>
      </c>
      <c r="B6" t="s">
        <v>42</v>
      </c>
      <c r="C6" t="s">
        <v>43</v>
      </c>
      <c r="D6" t="s">
        <v>44</v>
      </c>
      <c r="E6" s="1">
        <v>5</v>
      </c>
    </row>
    <row r="7" spans="1:5" x14ac:dyDescent="0.4">
      <c r="A7" s="1">
        <v>6</v>
      </c>
      <c r="B7" t="s">
        <v>45</v>
      </c>
      <c r="C7" t="s">
        <v>46</v>
      </c>
      <c r="D7" t="s">
        <v>47</v>
      </c>
      <c r="E7" s="1">
        <v>6</v>
      </c>
    </row>
    <row r="8" spans="1:5" x14ac:dyDescent="0.4">
      <c r="A8" s="1">
        <v>7</v>
      </c>
      <c r="C8" t="s">
        <v>48</v>
      </c>
      <c r="D8" t="s">
        <v>49</v>
      </c>
      <c r="E8" s="1">
        <v>7</v>
      </c>
    </row>
    <row r="9" spans="1:5" x14ac:dyDescent="0.4">
      <c r="A9" s="1">
        <v>8</v>
      </c>
      <c r="E9" s="1">
        <v>8</v>
      </c>
    </row>
    <row r="10" spans="1:5" x14ac:dyDescent="0.4">
      <c r="A10" s="1">
        <v>9</v>
      </c>
      <c r="E10" s="1">
        <v>9</v>
      </c>
    </row>
    <row r="11" spans="1:5" x14ac:dyDescent="0.4">
      <c r="A11" s="1">
        <v>10</v>
      </c>
      <c r="E11" s="1">
        <v>10</v>
      </c>
    </row>
    <row r="12" spans="1:5" x14ac:dyDescent="0.4">
      <c r="A12" s="1">
        <v>11</v>
      </c>
      <c r="E12" s="1">
        <v>11</v>
      </c>
    </row>
    <row r="13" spans="1:5" x14ac:dyDescent="0.4">
      <c r="A13" s="1">
        <v>12</v>
      </c>
      <c r="E13" s="1">
        <v>12</v>
      </c>
    </row>
    <row r="14" spans="1:5" x14ac:dyDescent="0.4">
      <c r="A14" s="1">
        <v>13</v>
      </c>
      <c r="E14" s="1">
        <v>13</v>
      </c>
    </row>
    <row r="15" spans="1:5" x14ac:dyDescent="0.4">
      <c r="A15" s="1">
        <v>14</v>
      </c>
      <c r="E15" s="1">
        <v>14</v>
      </c>
    </row>
    <row r="16" spans="1:5" x14ac:dyDescent="0.4">
      <c r="A16" s="1">
        <v>15</v>
      </c>
      <c r="E16" s="1">
        <v>15</v>
      </c>
    </row>
    <row r="17" spans="1:5" x14ac:dyDescent="0.4">
      <c r="A17" s="1">
        <v>16</v>
      </c>
      <c r="E17" s="1">
        <v>16</v>
      </c>
    </row>
    <row r="18" spans="1:5" x14ac:dyDescent="0.4">
      <c r="A18" s="1">
        <v>17</v>
      </c>
      <c r="E18" s="1">
        <v>17</v>
      </c>
    </row>
    <row r="19" spans="1:5" x14ac:dyDescent="0.4">
      <c r="A19" s="1">
        <v>18</v>
      </c>
      <c r="E19" s="1">
        <v>18</v>
      </c>
    </row>
    <row r="20" spans="1:5" x14ac:dyDescent="0.4">
      <c r="A20" s="1">
        <v>19</v>
      </c>
      <c r="E20" s="1">
        <v>19</v>
      </c>
    </row>
    <row r="21" spans="1:5" x14ac:dyDescent="0.4">
      <c r="A21" s="1">
        <v>20</v>
      </c>
      <c r="E21" s="1">
        <v>20</v>
      </c>
    </row>
    <row r="22" spans="1:5" x14ac:dyDescent="0.4">
      <c r="A22" s="1">
        <v>21</v>
      </c>
      <c r="E22" s="1">
        <v>21</v>
      </c>
    </row>
    <row r="23" spans="1:5" x14ac:dyDescent="0.4">
      <c r="A23" s="1">
        <v>22</v>
      </c>
      <c r="E23" s="1">
        <v>22</v>
      </c>
    </row>
    <row r="24" spans="1:5" x14ac:dyDescent="0.4">
      <c r="A24" s="1">
        <v>23</v>
      </c>
      <c r="E24" s="1">
        <v>23</v>
      </c>
    </row>
    <row r="25" spans="1:5" x14ac:dyDescent="0.4">
      <c r="A25" s="1">
        <v>24</v>
      </c>
      <c r="E25" s="1">
        <v>24</v>
      </c>
    </row>
    <row r="26" spans="1:5" x14ac:dyDescent="0.4">
      <c r="A26" s="1">
        <v>25</v>
      </c>
      <c r="E26" s="1">
        <v>25</v>
      </c>
    </row>
  </sheetData>
  <phoneticPr fontId="18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0A42D-2E27-4E7E-995C-47224681124E}">
  <dimension ref="A1:AD200"/>
  <sheetViews>
    <sheetView workbookViewId="0">
      <selection activeCell="C2" sqref="C2"/>
    </sheetView>
  </sheetViews>
  <sheetFormatPr defaultRowHeight="18.75" x14ac:dyDescent="0.4"/>
  <cols>
    <col min="2" max="2" width="14.75" style="1" customWidth="1"/>
    <col min="3" max="3" width="22.75" style="1" customWidth="1"/>
    <col min="4" max="4" width="23.75" style="1" customWidth="1"/>
    <col min="5" max="5" width="24.625" style="1" customWidth="1"/>
    <col min="6" max="30" width="3.75" style="1" bestFit="1" customWidth="1"/>
  </cols>
  <sheetData>
    <row r="1" spans="1:30" ht="153.75" customHeight="1" x14ac:dyDescent="0.4">
      <c r="B1" s="12" t="s">
        <v>35</v>
      </c>
      <c r="C1" s="2" t="s">
        <v>3</v>
      </c>
      <c r="D1" s="2" t="str">
        <f>設定!B1</f>
        <v>固定【職種】</v>
      </c>
      <c r="E1" s="2" t="str">
        <f>設定!C1</f>
        <v>固定【職場】</v>
      </c>
      <c r="F1" s="5" t="str">
        <f>設定!D2</f>
        <v>外来委員会</v>
      </c>
      <c r="G1" s="5" t="str">
        <f>設定!D3</f>
        <v>病棟委員会</v>
      </c>
      <c r="H1" s="5" t="str">
        <f>設定!D4</f>
        <v>4役</v>
      </c>
      <c r="I1" s="5" t="str">
        <f>設定!D5</f>
        <v>総合代理</v>
      </c>
      <c r="J1" s="5" t="str">
        <f>設定!D6</f>
        <v>生活</v>
      </c>
      <c r="K1" s="5" t="str">
        <f>設定!D7</f>
        <v>プール監視</v>
      </c>
      <c r="L1" s="5" t="str">
        <f>設定!D8</f>
        <v>労働組合</v>
      </c>
      <c r="M1" s="5">
        <f>設定!D9</f>
        <v>0</v>
      </c>
      <c r="N1" s="5">
        <f>設定!D10</f>
        <v>0</v>
      </c>
      <c r="O1" s="5">
        <f>設定!D11</f>
        <v>0</v>
      </c>
      <c r="P1" s="5">
        <f>設定!D12</f>
        <v>0</v>
      </c>
      <c r="Q1" s="5">
        <f>設定!D13</f>
        <v>0</v>
      </c>
      <c r="R1" s="5">
        <f>設定!D14</f>
        <v>0</v>
      </c>
      <c r="S1" s="5">
        <f>設定!D15</f>
        <v>0</v>
      </c>
      <c r="T1" s="5">
        <f>設定!D16</f>
        <v>0</v>
      </c>
      <c r="U1" s="5">
        <f>設定!D17</f>
        <v>0</v>
      </c>
      <c r="V1" s="5">
        <f>設定!D18</f>
        <v>0</v>
      </c>
      <c r="W1" s="5">
        <f>設定!D19</f>
        <v>0</v>
      </c>
      <c r="X1" s="5">
        <f>設定!D20</f>
        <v>0</v>
      </c>
      <c r="Y1" s="5">
        <f>設定!D21</f>
        <v>0</v>
      </c>
      <c r="Z1" s="5">
        <f>設定!D22</f>
        <v>0</v>
      </c>
      <c r="AA1" s="5">
        <f>設定!D23</f>
        <v>0</v>
      </c>
      <c r="AB1" s="5">
        <f>設定!D24</f>
        <v>0</v>
      </c>
      <c r="AC1" s="5">
        <f>設定!D25</f>
        <v>0</v>
      </c>
      <c r="AD1" s="5">
        <f>設定!D26</f>
        <v>0</v>
      </c>
    </row>
    <row r="2" spans="1:30" x14ac:dyDescent="0.4">
      <c r="A2">
        <v>1</v>
      </c>
      <c r="B2" s="1" t="s">
        <v>50</v>
      </c>
      <c r="C2" s="1" t="s">
        <v>24</v>
      </c>
      <c r="D2" s="1" t="s">
        <v>51</v>
      </c>
      <c r="E2" s="1" t="s">
        <v>43</v>
      </c>
      <c r="G2" s="1" t="s">
        <v>9</v>
      </c>
    </row>
    <row r="3" spans="1:30" x14ac:dyDescent="0.4">
      <c r="A3">
        <v>2</v>
      </c>
      <c r="B3" s="1" t="s">
        <v>52</v>
      </c>
      <c r="C3" s="1" t="s">
        <v>25</v>
      </c>
      <c r="D3" s="1" t="s">
        <v>51</v>
      </c>
      <c r="E3" s="1" t="s">
        <v>41</v>
      </c>
      <c r="F3" s="1" t="s">
        <v>9</v>
      </c>
    </row>
    <row r="4" spans="1:30" x14ac:dyDescent="0.4">
      <c r="A4">
        <v>3</v>
      </c>
      <c r="B4" s="1" t="s">
        <v>53</v>
      </c>
      <c r="C4" s="1" t="s">
        <v>26</v>
      </c>
      <c r="D4" s="1" t="s">
        <v>51</v>
      </c>
      <c r="E4" s="1" t="s">
        <v>6</v>
      </c>
      <c r="H4" s="1" t="s">
        <v>9</v>
      </c>
      <c r="I4" s="1" t="s">
        <v>9</v>
      </c>
    </row>
    <row r="5" spans="1:30" x14ac:dyDescent="0.4">
      <c r="A5">
        <v>4</v>
      </c>
      <c r="B5" s="1" t="s">
        <v>54</v>
      </c>
      <c r="C5" s="1" t="s">
        <v>27</v>
      </c>
      <c r="D5" s="1" t="s">
        <v>40</v>
      </c>
      <c r="E5" s="1" t="s">
        <v>41</v>
      </c>
      <c r="G5" s="1" t="s">
        <v>9</v>
      </c>
      <c r="I5" s="1" t="s">
        <v>9</v>
      </c>
    </row>
    <row r="6" spans="1:30" x14ac:dyDescent="0.4">
      <c r="A6">
        <v>5</v>
      </c>
      <c r="B6" s="1" t="s">
        <v>55</v>
      </c>
      <c r="C6" s="1" t="s">
        <v>28</v>
      </c>
      <c r="D6" s="1" t="s">
        <v>42</v>
      </c>
      <c r="E6" s="1" t="s">
        <v>41</v>
      </c>
      <c r="F6" s="1" t="s">
        <v>9</v>
      </c>
    </row>
    <row r="7" spans="1:30" x14ac:dyDescent="0.4">
      <c r="A7">
        <v>6</v>
      </c>
      <c r="B7" s="1" t="s">
        <v>56</v>
      </c>
      <c r="C7" s="1" t="s">
        <v>29</v>
      </c>
      <c r="D7" s="1" t="s">
        <v>42</v>
      </c>
      <c r="E7" s="1" t="s">
        <v>48</v>
      </c>
      <c r="J7" s="1" t="s">
        <v>9</v>
      </c>
      <c r="K7" s="1" t="s">
        <v>9</v>
      </c>
    </row>
    <row r="8" spans="1:30" x14ac:dyDescent="0.4">
      <c r="A8">
        <v>7</v>
      </c>
      <c r="B8" s="1" t="s">
        <v>57</v>
      </c>
      <c r="C8" s="1" t="s">
        <v>30</v>
      </c>
      <c r="D8" s="1" t="s">
        <v>45</v>
      </c>
      <c r="E8" s="1" t="s">
        <v>48</v>
      </c>
      <c r="H8" s="1" t="s">
        <v>9</v>
      </c>
    </row>
    <row r="9" spans="1:30" x14ac:dyDescent="0.4">
      <c r="A9">
        <v>8</v>
      </c>
      <c r="B9" s="1">
        <v>1235</v>
      </c>
      <c r="C9" s="1" t="s">
        <v>31</v>
      </c>
      <c r="D9" s="1" t="s">
        <v>42</v>
      </c>
      <c r="E9" s="1" t="s">
        <v>48</v>
      </c>
      <c r="G9" s="1" t="s">
        <v>9</v>
      </c>
    </row>
    <row r="10" spans="1:30" x14ac:dyDescent="0.4">
      <c r="A10">
        <v>9</v>
      </c>
      <c r="B10" s="1">
        <v>4567</v>
      </c>
      <c r="C10" s="1" t="s">
        <v>32</v>
      </c>
      <c r="D10" s="1" t="s">
        <v>4</v>
      </c>
      <c r="E10" s="1" t="s">
        <v>7</v>
      </c>
      <c r="F10" s="1" t="s">
        <v>9</v>
      </c>
    </row>
    <row r="11" spans="1:30" x14ac:dyDescent="0.4">
      <c r="A11">
        <v>10</v>
      </c>
      <c r="B11" s="1">
        <v>9876</v>
      </c>
      <c r="C11" s="1" t="s">
        <v>33</v>
      </c>
      <c r="D11" s="1" t="s">
        <v>5</v>
      </c>
      <c r="E11" s="1" t="s">
        <v>46</v>
      </c>
      <c r="I11" s="1" t="s">
        <v>9</v>
      </c>
      <c r="L11" s="1" t="s">
        <v>9</v>
      </c>
    </row>
    <row r="12" spans="1:30" x14ac:dyDescent="0.4">
      <c r="A12">
        <v>11</v>
      </c>
    </row>
    <row r="13" spans="1:30" x14ac:dyDescent="0.4">
      <c r="A13">
        <v>12</v>
      </c>
    </row>
    <row r="14" spans="1:30" x14ac:dyDescent="0.4">
      <c r="A14">
        <v>13</v>
      </c>
    </row>
    <row r="15" spans="1:30" x14ac:dyDescent="0.4">
      <c r="A15">
        <v>14</v>
      </c>
    </row>
    <row r="16" spans="1:30" x14ac:dyDescent="0.4">
      <c r="A16">
        <v>15</v>
      </c>
    </row>
    <row r="17" spans="1:1" x14ac:dyDescent="0.4">
      <c r="A17">
        <v>16</v>
      </c>
    </row>
    <row r="18" spans="1:1" x14ac:dyDescent="0.4">
      <c r="A18">
        <v>17</v>
      </c>
    </row>
    <row r="19" spans="1:1" x14ac:dyDescent="0.4">
      <c r="A19">
        <v>18</v>
      </c>
    </row>
    <row r="20" spans="1:1" x14ac:dyDescent="0.4">
      <c r="A20">
        <v>19</v>
      </c>
    </row>
    <row r="21" spans="1:1" x14ac:dyDescent="0.4">
      <c r="A21">
        <v>20</v>
      </c>
    </row>
    <row r="22" spans="1:1" x14ac:dyDescent="0.4">
      <c r="A22">
        <v>21</v>
      </c>
    </row>
    <row r="23" spans="1:1" x14ac:dyDescent="0.4">
      <c r="A23">
        <v>22</v>
      </c>
    </row>
    <row r="24" spans="1:1" x14ac:dyDescent="0.4">
      <c r="A24">
        <v>23</v>
      </c>
    </row>
    <row r="25" spans="1:1" x14ac:dyDescent="0.4">
      <c r="A25">
        <v>24</v>
      </c>
    </row>
    <row r="26" spans="1:1" x14ac:dyDescent="0.4">
      <c r="A26">
        <v>25</v>
      </c>
    </row>
    <row r="27" spans="1:1" x14ac:dyDescent="0.4">
      <c r="A27">
        <v>26</v>
      </c>
    </row>
    <row r="28" spans="1:1" x14ac:dyDescent="0.4">
      <c r="A28">
        <v>27</v>
      </c>
    </row>
    <row r="29" spans="1:1" x14ac:dyDescent="0.4">
      <c r="A29">
        <v>28</v>
      </c>
    </row>
    <row r="30" spans="1:1" x14ac:dyDescent="0.4">
      <c r="A30">
        <v>29</v>
      </c>
    </row>
    <row r="31" spans="1:1" x14ac:dyDescent="0.4">
      <c r="A31">
        <v>30</v>
      </c>
    </row>
    <row r="32" spans="1:1" x14ac:dyDescent="0.4">
      <c r="A32">
        <v>31</v>
      </c>
    </row>
    <row r="33" spans="1:1" x14ac:dyDescent="0.4">
      <c r="A33">
        <v>32</v>
      </c>
    </row>
    <row r="34" spans="1:1" x14ac:dyDescent="0.4">
      <c r="A34">
        <v>33</v>
      </c>
    </row>
    <row r="35" spans="1:1" x14ac:dyDescent="0.4">
      <c r="A35">
        <v>34</v>
      </c>
    </row>
    <row r="36" spans="1:1" x14ac:dyDescent="0.4">
      <c r="A36">
        <v>35</v>
      </c>
    </row>
    <row r="37" spans="1:1" x14ac:dyDescent="0.4">
      <c r="A37">
        <v>36</v>
      </c>
    </row>
    <row r="38" spans="1:1" x14ac:dyDescent="0.4">
      <c r="A38">
        <v>37</v>
      </c>
    </row>
    <row r="39" spans="1:1" x14ac:dyDescent="0.4">
      <c r="A39">
        <v>38</v>
      </c>
    </row>
    <row r="40" spans="1:1" x14ac:dyDescent="0.4">
      <c r="A40">
        <v>39</v>
      </c>
    </row>
    <row r="41" spans="1:1" x14ac:dyDescent="0.4">
      <c r="A41">
        <v>40</v>
      </c>
    </row>
    <row r="42" spans="1:1" x14ac:dyDescent="0.4">
      <c r="A42">
        <v>41</v>
      </c>
    </row>
    <row r="43" spans="1:1" x14ac:dyDescent="0.4">
      <c r="A43">
        <v>42</v>
      </c>
    </row>
    <row r="44" spans="1:1" x14ac:dyDescent="0.4">
      <c r="A44">
        <v>43</v>
      </c>
    </row>
    <row r="45" spans="1:1" x14ac:dyDescent="0.4">
      <c r="A45">
        <v>44</v>
      </c>
    </row>
    <row r="46" spans="1:1" x14ac:dyDescent="0.4">
      <c r="A46">
        <v>45</v>
      </c>
    </row>
    <row r="47" spans="1:1" x14ac:dyDescent="0.4">
      <c r="A47">
        <v>46</v>
      </c>
    </row>
    <row r="48" spans="1:1" x14ac:dyDescent="0.4">
      <c r="A48">
        <v>47</v>
      </c>
    </row>
    <row r="49" spans="1:1" x14ac:dyDescent="0.4">
      <c r="A49">
        <v>48</v>
      </c>
    </row>
    <row r="50" spans="1:1" x14ac:dyDescent="0.4">
      <c r="A50">
        <v>49</v>
      </c>
    </row>
    <row r="51" spans="1:1" x14ac:dyDescent="0.4">
      <c r="A51">
        <v>50</v>
      </c>
    </row>
    <row r="52" spans="1:1" x14ac:dyDescent="0.4">
      <c r="A52">
        <v>51</v>
      </c>
    </row>
    <row r="53" spans="1:1" x14ac:dyDescent="0.4">
      <c r="A53">
        <v>52</v>
      </c>
    </row>
    <row r="54" spans="1:1" x14ac:dyDescent="0.4">
      <c r="A54">
        <v>53</v>
      </c>
    </row>
    <row r="55" spans="1:1" x14ac:dyDescent="0.4">
      <c r="A55">
        <v>54</v>
      </c>
    </row>
    <row r="56" spans="1:1" x14ac:dyDescent="0.4">
      <c r="A56">
        <v>55</v>
      </c>
    </row>
    <row r="57" spans="1:1" x14ac:dyDescent="0.4">
      <c r="A57">
        <v>56</v>
      </c>
    </row>
    <row r="58" spans="1:1" x14ac:dyDescent="0.4">
      <c r="A58">
        <v>57</v>
      </c>
    </row>
    <row r="59" spans="1:1" x14ac:dyDescent="0.4">
      <c r="A59">
        <v>58</v>
      </c>
    </row>
    <row r="60" spans="1:1" x14ac:dyDescent="0.4">
      <c r="A60">
        <v>59</v>
      </c>
    </row>
    <row r="61" spans="1:1" x14ac:dyDescent="0.4">
      <c r="A61">
        <v>60</v>
      </c>
    </row>
    <row r="62" spans="1:1" x14ac:dyDescent="0.4">
      <c r="A62">
        <v>61</v>
      </c>
    </row>
    <row r="63" spans="1:1" x14ac:dyDescent="0.4">
      <c r="A63">
        <v>62</v>
      </c>
    </row>
    <row r="64" spans="1:1" x14ac:dyDescent="0.4">
      <c r="A64">
        <v>63</v>
      </c>
    </row>
    <row r="65" spans="1:1" x14ac:dyDescent="0.4">
      <c r="A65">
        <v>64</v>
      </c>
    </row>
    <row r="66" spans="1:1" x14ac:dyDescent="0.4">
      <c r="A66">
        <v>65</v>
      </c>
    </row>
    <row r="67" spans="1:1" x14ac:dyDescent="0.4">
      <c r="A67">
        <v>66</v>
      </c>
    </row>
    <row r="68" spans="1:1" x14ac:dyDescent="0.4">
      <c r="A68">
        <v>67</v>
      </c>
    </row>
    <row r="69" spans="1:1" x14ac:dyDescent="0.4">
      <c r="A69">
        <v>68</v>
      </c>
    </row>
    <row r="70" spans="1:1" x14ac:dyDescent="0.4">
      <c r="A70">
        <v>69</v>
      </c>
    </row>
    <row r="71" spans="1:1" x14ac:dyDescent="0.4">
      <c r="A71">
        <v>70</v>
      </c>
    </row>
    <row r="72" spans="1:1" x14ac:dyDescent="0.4">
      <c r="A72">
        <v>71</v>
      </c>
    </row>
    <row r="73" spans="1:1" x14ac:dyDescent="0.4">
      <c r="A73">
        <v>72</v>
      </c>
    </row>
    <row r="74" spans="1:1" x14ac:dyDescent="0.4">
      <c r="A74">
        <v>73</v>
      </c>
    </row>
    <row r="75" spans="1:1" x14ac:dyDescent="0.4">
      <c r="A75">
        <v>74</v>
      </c>
    </row>
    <row r="76" spans="1:1" x14ac:dyDescent="0.4">
      <c r="A76">
        <v>75</v>
      </c>
    </row>
    <row r="77" spans="1:1" x14ac:dyDescent="0.4">
      <c r="A77">
        <v>76</v>
      </c>
    </row>
    <row r="78" spans="1:1" x14ac:dyDescent="0.4">
      <c r="A78">
        <v>77</v>
      </c>
    </row>
    <row r="79" spans="1:1" x14ac:dyDescent="0.4">
      <c r="A79">
        <v>78</v>
      </c>
    </row>
    <row r="80" spans="1:1" x14ac:dyDescent="0.4">
      <c r="A80">
        <v>79</v>
      </c>
    </row>
    <row r="81" spans="1:1" x14ac:dyDescent="0.4">
      <c r="A81">
        <v>80</v>
      </c>
    </row>
    <row r="82" spans="1:1" x14ac:dyDescent="0.4">
      <c r="A82">
        <v>81</v>
      </c>
    </row>
    <row r="83" spans="1:1" x14ac:dyDescent="0.4">
      <c r="A83">
        <v>82</v>
      </c>
    </row>
    <row r="84" spans="1:1" x14ac:dyDescent="0.4">
      <c r="A84">
        <v>83</v>
      </c>
    </row>
    <row r="85" spans="1:1" x14ac:dyDescent="0.4">
      <c r="A85">
        <v>84</v>
      </c>
    </row>
    <row r="86" spans="1:1" x14ac:dyDescent="0.4">
      <c r="A86">
        <v>85</v>
      </c>
    </row>
    <row r="87" spans="1:1" x14ac:dyDescent="0.4">
      <c r="A87">
        <v>86</v>
      </c>
    </row>
    <row r="88" spans="1:1" x14ac:dyDescent="0.4">
      <c r="A88">
        <v>87</v>
      </c>
    </row>
    <row r="89" spans="1:1" x14ac:dyDescent="0.4">
      <c r="A89">
        <v>88</v>
      </c>
    </row>
    <row r="90" spans="1:1" x14ac:dyDescent="0.4">
      <c r="A90">
        <v>89</v>
      </c>
    </row>
    <row r="91" spans="1:1" x14ac:dyDescent="0.4">
      <c r="A91">
        <v>90</v>
      </c>
    </row>
    <row r="92" spans="1:1" x14ac:dyDescent="0.4">
      <c r="A92">
        <v>91</v>
      </c>
    </row>
    <row r="93" spans="1:1" x14ac:dyDescent="0.4">
      <c r="A93">
        <v>92</v>
      </c>
    </row>
    <row r="94" spans="1:1" x14ac:dyDescent="0.4">
      <c r="A94">
        <v>93</v>
      </c>
    </row>
    <row r="95" spans="1:1" x14ac:dyDescent="0.4">
      <c r="A95">
        <v>94</v>
      </c>
    </row>
    <row r="96" spans="1:1" x14ac:dyDescent="0.4">
      <c r="A96">
        <v>95</v>
      </c>
    </row>
    <row r="97" spans="1:1" x14ac:dyDescent="0.4">
      <c r="A97">
        <v>96</v>
      </c>
    </row>
    <row r="98" spans="1:1" x14ac:dyDescent="0.4">
      <c r="A98">
        <v>97</v>
      </c>
    </row>
    <row r="99" spans="1:1" x14ac:dyDescent="0.4">
      <c r="A99">
        <v>98</v>
      </c>
    </row>
    <row r="100" spans="1:1" x14ac:dyDescent="0.4">
      <c r="A100">
        <v>99</v>
      </c>
    </row>
    <row r="101" spans="1:1" x14ac:dyDescent="0.4">
      <c r="A101">
        <v>100</v>
      </c>
    </row>
    <row r="102" spans="1:1" x14ac:dyDescent="0.4">
      <c r="A102">
        <v>101</v>
      </c>
    </row>
    <row r="103" spans="1:1" x14ac:dyDescent="0.4">
      <c r="A103">
        <v>102</v>
      </c>
    </row>
    <row r="104" spans="1:1" x14ac:dyDescent="0.4">
      <c r="A104">
        <v>103</v>
      </c>
    </row>
    <row r="105" spans="1:1" x14ac:dyDescent="0.4">
      <c r="A105">
        <v>104</v>
      </c>
    </row>
    <row r="106" spans="1:1" x14ac:dyDescent="0.4">
      <c r="A106">
        <v>105</v>
      </c>
    </row>
    <row r="107" spans="1:1" x14ac:dyDescent="0.4">
      <c r="A107">
        <v>106</v>
      </c>
    </row>
    <row r="108" spans="1:1" x14ac:dyDescent="0.4">
      <c r="A108">
        <v>107</v>
      </c>
    </row>
    <row r="109" spans="1:1" x14ac:dyDescent="0.4">
      <c r="A109">
        <v>108</v>
      </c>
    </row>
    <row r="110" spans="1:1" x14ac:dyDescent="0.4">
      <c r="A110">
        <v>109</v>
      </c>
    </row>
    <row r="111" spans="1:1" x14ac:dyDescent="0.4">
      <c r="A111">
        <v>110</v>
      </c>
    </row>
    <row r="112" spans="1:1" x14ac:dyDescent="0.4">
      <c r="A112">
        <v>111</v>
      </c>
    </row>
    <row r="113" spans="1:1" x14ac:dyDescent="0.4">
      <c r="A113">
        <v>112</v>
      </c>
    </row>
    <row r="114" spans="1:1" x14ac:dyDescent="0.4">
      <c r="A114">
        <v>113</v>
      </c>
    </row>
    <row r="115" spans="1:1" x14ac:dyDescent="0.4">
      <c r="A115">
        <v>114</v>
      </c>
    </row>
    <row r="116" spans="1:1" x14ac:dyDescent="0.4">
      <c r="A116">
        <v>115</v>
      </c>
    </row>
    <row r="117" spans="1:1" x14ac:dyDescent="0.4">
      <c r="A117">
        <v>116</v>
      </c>
    </row>
    <row r="118" spans="1:1" x14ac:dyDescent="0.4">
      <c r="A118">
        <v>117</v>
      </c>
    </row>
    <row r="119" spans="1:1" x14ac:dyDescent="0.4">
      <c r="A119">
        <v>118</v>
      </c>
    </row>
    <row r="120" spans="1:1" x14ac:dyDescent="0.4">
      <c r="A120">
        <v>119</v>
      </c>
    </row>
    <row r="121" spans="1:1" x14ac:dyDescent="0.4">
      <c r="A121">
        <v>120</v>
      </c>
    </row>
    <row r="122" spans="1:1" x14ac:dyDescent="0.4">
      <c r="A122">
        <v>121</v>
      </c>
    </row>
    <row r="123" spans="1:1" x14ac:dyDescent="0.4">
      <c r="A123">
        <v>122</v>
      </c>
    </row>
    <row r="124" spans="1:1" x14ac:dyDescent="0.4">
      <c r="A124">
        <v>123</v>
      </c>
    </row>
    <row r="125" spans="1:1" x14ac:dyDescent="0.4">
      <c r="A125">
        <v>124</v>
      </c>
    </row>
    <row r="126" spans="1:1" x14ac:dyDescent="0.4">
      <c r="A126">
        <v>125</v>
      </c>
    </row>
    <row r="127" spans="1:1" x14ac:dyDescent="0.4">
      <c r="A127">
        <v>126</v>
      </c>
    </row>
    <row r="128" spans="1:1" x14ac:dyDescent="0.4">
      <c r="A128">
        <v>127</v>
      </c>
    </row>
    <row r="129" spans="1:1" x14ac:dyDescent="0.4">
      <c r="A129">
        <v>128</v>
      </c>
    </row>
    <row r="130" spans="1:1" x14ac:dyDescent="0.4">
      <c r="A130">
        <v>129</v>
      </c>
    </row>
    <row r="131" spans="1:1" x14ac:dyDescent="0.4">
      <c r="A131">
        <v>130</v>
      </c>
    </row>
    <row r="132" spans="1:1" x14ac:dyDescent="0.4">
      <c r="A132">
        <v>131</v>
      </c>
    </row>
    <row r="133" spans="1:1" x14ac:dyDescent="0.4">
      <c r="A133">
        <v>132</v>
      </c>
    </row>
    <row r="134" spans="1:1" x14ac:dyDescent="0.4">
      <c r="A134">
        <v>133</v>
      </c>
    </row>
    <row r="135" spans="1:1" x14ac:dyDescent="0.4">
      <c r="A135">
        <v>134</v>
      </c>
    </row>
    <row r="136" spans="1:1" x14ac:dyDescent="0.4">
      <c r="A136">
        <v>135</v>
      </c>
    </row>
    <row r="137" spans="1:1" x14ac:dyDescent="0.4">
      <c r="A137">
        <v>136</v>
      </c>
    </row>
    <row r="138" spans="1:1" x14ac:dyDescent="0.4">
      <c r="A138">
        <v>137</v>
      </c>
    </row>
    <row r="139" spans="1:1" x14ac:dyDescent="0.4">
      <c r="A139">
        <v>138</v>
      </c>
    </row>
    <row r="140" spans="1:1" x14ac:dyDescent="0.4">
      <c r="A140">
        <v>139</v>
      </c>
    </row>
    <row r="141" spans="1:1" x14ac:dyDescent="0.4">
      <c r="A141">
        <v>140</v>
      </c>
    </row>
    <row r="142" spans="1:1" x14ac:dyDescent="0.4">
      <c r="A142">
        <v>141</v>
      </c>
    </row>
    <row r="143" spans="1:1" x14ac:dyDescent="0.4">
      <c r="A143">
        <v>142</v>
      </c>
    </row>
    <row r="144" spans="1:1" x14ac:dyDescent="0.4">
      <c r="A144">
        <v>143</v>
      </c>
    </row>
    <row r="145" spans="1:1" x14ac:dyDescent="0.4">
      <c r="A145">
        <v>144</v>
      </c>
    </row>
    <row r="146" spans="1:1" x14ac:dyDescent="0.4">
      <c r="A146">
        <v>145</v>
      </c>
    </row>
    <row r="147" spans="1:1" x14ac:dyDescent="0.4">
      <c r="A147">
        <v>146</v>
      </c>
    </row>
    <row r="148" spans="1:1" x14ac:dyDescent="0.4">
      <c r="A148">
        <v>147</v>
      </c>
    </row>
    <row r="149" spans="1:1" x14ac:dyDescent="0.4">
      <c r="A149">
        <v>148</v>
      </c>
    </row>
    <row r="150" spans="1:1" x14ac:dyDescent="0.4">
      <c r="A150">
        <v>149</v>
      </c>
    </row>
    <row r="151" spans="1:1" x14ac:dyDescent="0.4">
      <c r="A151">
        <v>150</v>
      </c>
    </row>
    <row r="152" spans="1:1" x14ac:dyDescent="0.4">
      <c r="A152">
        <v>151</v>
      </c>
    </row>
    <row r="153" spans="1:1" x14ac:dyDescent="0.4">
      <c r="A153">
        <v>152</v>
      </c>
    </row>
    <row r="154" spans="1:1" x14ac:dyDescent="0.4">
      <c r="A154">
        <v>153</v>
      </c>
    </row>
    <row r="155" spans="1:1" x14ac:dyDescent="0.4">
      <c r="A155">
        <v>154</v>
      </c>
    </row>
    <row r="156" spans="1:1" x14ac:dyDescent="0.4">
      <c r="A156">
        <v>155</v>
      </c>
    </row>
    <row r="157" spans="1:1" x14ac:dyDescent="0.4">
      <c r="A157">
        <v>156</v>
      </c>
    </row>
    <row r="158" spans="1:1" x14ac:dyDescent="0.4">
      <c r="A158">
        <v>157</v>
      </c>
    </row>
    <row r="159" spans="1:1" x14ac:dyDescent="0.4">
      <c r="A159">
        <v>158</v>
      </c>
    </row>
    <row r="160" spans="1:1" x14ac:dyDescent="0.4">
      <c r="A160">
        <v>159</v>
      </c>
    </row>
    <row r="161" spans="1:1" x14ac:dyDescent="0.4">
      <c r="A161">
        <v>160</v>
      </c>
    </row>
    <row r="162" spans="1:1" x14ac:dyDescent="0.4">
      <c r="A162">
        <v>161</v>
      </c>
    </row>
    <row r="163" spans="1:1" x14ac:dyDescent="0.4">
      <c r="A163">
        <v>162</v>
      </c>
    </row>
    <row r="164" spans="1:1" x14ac:dyDescent="0.4">
      <c r="A164">
        <v>163</v>
      </c>
    </row>
    <row r="165" spans="1:1" x14ac:dyDescent="0.4">
      <c r="A165">
        <v>164</v>
      </c>
    </row>
    <row r="166" spans="1:1" x14ac:dyDescent="0.4">
      <c r="A166">
        <v>165</v>
      </c>
    </row>
    <row r="167" spans="1:1" x14ac:dyDescent="0.4">
      <c r="A167">
        <v>166</v>
      </c>
    </row>
    <row r="168" spans="1:1" x14ac:dyDescent="0.4">
      <c r="A168">
        <v>167</v>
      </c>
    </row>
    <row r="169" spans="1:1" x14ac:dyDescent="0.4">
      <c r="A169">
        <v>168</v>
      </c>
    </row>
    <row r="170" spans="1:1" x14ac:dyDescent="0.4">
      <c r="A170">
        <v>169</v>
      </c>
    </row>
    <row r="171" spans="1:1" x14ac:dyDescent="0.4">
      <c r="A171">
        <v>170</v>
      </c>
    </row>
    <row r="172" spans="1:1" x14ac:dyDescent="0.4">
      <c r="A172">
        <v>171</v>
      </c>
    </row>
    <row r="173" spans="1:1" x14ac:dyDescent="0.4">
      <c r="A173">
        <v>172</v>
      </c>
    </row>
    <row r="174" spans="1:1" x14ac:dyDescent="0.4">
      <c r="A174">
        <v>173</v>
      </c>
    </row>
    <row r="175" spans="1:1" x14ac:dyDescent="0.4">
      <c r="A175">
        <v>174</v>
      </c>
    </row>
    <row r="176" spans="1:1" x14ac:dyDescent="0.4">
      <c r="A176">
        <v>175</v>
      </c>
    </row>
    <row r="177" spans="1:1" x14ac:dyDescent="0.4">
      <c r="A177">
        <v>176</v>
      </c>
    </row>
    <row r="178" spans="1:1" x14ac:dyDescent="0.4">
      <c r="A178">
        <v>177</v>
      </c>
    </row>
    <row r="179" spans="1:1" x14ac:dyDescent="0.4">
      <c r="A179">
        <v>178</v>
      </c>
    </row>
    <row r="180" spans="1:1" x14ac:dyDescent="0.4">
      <c r="A180">
        <v>179</v>
      </c>
    </row>
    <row r="181" spans="1:1" x14ac:dyDescent="0.4">
      <c r="A181">
        <v>180</v>
      </c>
    </row>
    <row r="182" spans="1:1" x14ac:dyDescent="0.4">
      <c r="A182">
        <v>181</v>
      </c>
    </row>
    <row r="183" spans="1:1" x14ac:dyDescent="0.4">
      <c r="A183">
        <v>182</v>
      </c>
    </row>
    <row r="184" spans="1:1" x14ac:dyDescent="0.4">
      <c r="A184">
        <v>183</v>
      </c>
    </row>
    <row r="185" spans="1:1" x14ac:dyDescent="0.4">
      <c r="A185">
        <v>184</v>
      </c>
    </row>
    <row r="186" spans="1:1" x14ac:dyDescent="0.4">
      <c r="A186">
        <v>185</v>
      </c>
    </row>
    <row r="187" spans="1:1" x14ac:dyDescent="0.4">
      <c r="A187">
        <v>186</v>
      </c>
    </row>
    <row r="188" spans="1:1" x14ac:dyDescent="0.4">
      <c r="A188">
        <v>187</v>
      </c>
    </row>
    <row r="189" spans="1:1" x14ac:dyDescent="0.4">
      <c r="A189">
        <v>188</v>
      </c>
    </row>
    <row r="190" spans="1:1" x14ac:dyDescent="0.4">
      <c r="A190">
        <v>189</v>
      </c>
    </row>
    <row r="191" spans="1:1" x14ac:dyDescent="0.4">
      <c r="A191">
        <v>190</v>
      </c>
    </row>
    <row r="192" spans="1:1" x14ac:dyDescent="0.4">
      <c r="A192">
        <v>191</v>
      </c>
    </row>
    <row r="193" spans="1:1" x14ac:dyDescent="0.4">
      <c r="A193">
        <v>192</v>
      </c>
    </row>
    <row r="194" spans="1:1" x14ac:dyDescent="0.4">
      <c r="A194">
        <v>193</v>
      </c>
    </row>
    <row r="195" spans="1:1" x14ac:dyDescent="0.4">
      <c r="A195">
        <v>194</v>
      </c>
    </row>
    <row r="196" spans="1:1" x14ac:dyDescent="0.4">
      <c r="A196">
        <v>195</v>
      </c>
    </row>
    <row r="197" spans="1:1" x14ac:dyDescent="0.4">
      <c r="A197">
        <v>196</v>
      </c>
    </row>
    <row r="198" spans="1:1" x14ac:dyDescent="0.4">
      <c r="A198">
        <v>197</v>
      </c>
    </row>
    <row r="199" spans="1:1" x14ac:dyDescent="0.4">
      <c r="A199">
        <v>198</v>
      </c>
    </row>
    <row r="200" spans="1:1" x14ac:dyDescent="0.4">
      <c r="A200">
        <v>199</v>
      </c>
    </row>
  </sheetData>
  <phoneticPr fontId="18"/>
  <dataValidations count="1">
    <dataValidation type="list" allowBlank="1" showInputMessage="1" showErrorMessage="1" sqref="F2:AD200" xr:uid="{5A19A55D-7D8F-4D9F-AD8A-903CBCEA9197}">
      <formula1>"〇"</formula1>
    </dataValidation>
  </dataValidations>
  <pageMargins left="0.7" right="0.7" top="0.75" bottom="0.75" header="0.3" footer="0.3"/>
  <pageSetup paperSize="9"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AF7CA32-79AD-435B-963F-5A2D65EB11D7}">
          <x14:formula1>
            <xm:f>設定!$B$2:$B$26</xm:f>
          </x14:formula1>
          <xm:sqref>D12:D200</xm:sqref>
        </x14:dataValidation>
        <x14:dataValidation type="list" allowBlank="1" showInputMessage="1" showErrorMessage="1" xr:uid="{7C4751C2-8C6E-4EFE-8D1D-6E9371FE90CE}">
          <x14:formula1>
            <xm:f>設定!$C$2:$C$26</xm:f>
          </x14:formula1>
          <xm:sqref>E12:E200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7D78C-D44A-49D9-84FA-BE4108D1D914}">
  <dimension ref="A1:B7"/>
  <sheetViews>
    <sheetView workbookViewId="0">
      <selection activeCell="B5" sqref="B5"/>
    </sheetView>
  </sheetViews>
  <sheetFormatPr defaultRowHeight="18.75" x14ac:dyDescent="0.4"/>
  <cols>
    <col min="1" max="1" width="47" customWidth="1"/>
    <col min="2" max="2" width="5.75" customWidth="1"/>
    <col min="3" max="3" width="33.875" customWidth="1"/>
  </cols>
  <sheetData>
    <row r="1" spans="1:2" ht="46.5" customHeight="1" x14ac:dyDescent="0.4">
      <c r="A1" s="4" t="str">
        <f>B1&amp;B2&amp;B3&amp;B4&amp;B5&amp;B6&amp;B7</f>
        <v>&lt;!DOCTYPE html&gt;&lt;html&gt;&lt;head&gt;&lt;meta charset="utf-8" /&gt;&lt;title&gt;番号絞込-椿-&lt;/title&gt;&lt;link rel="stylesheet" type="text/css" href="styles.css" /&gt;&lt;script src="jquery-1.12.4.min.js"&gt;&lt;/script&gt;&lt;script src="scripts.js"&gt;&lt;/script&gt;&lt;/head&gt;&lt;body&gt;&lt;div id="ck1"&gt;固定【職種】:&lt;label for="cr_a1"&gt;&lt;input id="cr_a1" type="checkbox" name="cr" value="a1"&gt;医師&lt;/label&gt;&lt;label for="cr_a2"&gt;&lt;input id="cr_a2" type="checkbox" name="cr" value="a2"&gt;看護師&lt;/label&gt;&lt;label for="cr_a3"&gt;&lt;input id="cr_a3" type="checkbox" name="cr" value="a3"&gt;リハビリ&lt;/label&gt;&lt;label for="cr_a4"&gt;&lt;input id="cr_a4" type="checkbox" name="cr" value="a4"&gt;数学教師&lt;/label&gt;&lt;label for="cr_a5"&gt;&lt;input id="cr_a5" type="checkbox" name="cr" value="a5"&gt;副校長&lt;/label&gt;&lt;label for="cr_a6"&gt;&lt;input id="cr_a6" type="checkbox" name="cr" value="a6"&gt;係長&lt;/label&gt;&lt;br&gt;固定【職場】:&lt;label for="cr_b1"&gt;&lt;input id="cr_b1" type="checkbox" name="cr" value="b1"&gt;医局&lt;/label&gt;&lt;label for="cr_b2"&gt;&lt;input id="cr_b2" type="checkbox" name="cr" value="b2"&gt;外来&lt;/label&gt;&lt;label for="cr_b4"&gt;&lt;input id="cr_b4" type="checkbox" name="cr" value="b4"&gt;職員室&lt;/label&gt;&lt;label for="cr_b5"&gt;&lt;input id="cr_b5" type="checkbox" name="cr" value="b5"&gt;家庭科室&lt;/label&gt;&lt;label for="cr_b6"&gt;&lt;input id="cr_b6" type="checkbox" name="cr" value="b6"&gt;総務部&lt;/label&gt;&lt;label for="cr_b7"&gt;&lt;input id="cr_b7" type="checkbox" name="cr" value="b7"&gt;営業部&lt;/label&gt;&lt;br&gt;ラベル：&lt;label for="cr_l1"&gt;&lt;input id="cr_l1" type="checkbox" name="cr" value="l1"&gt;外来委員会&lt;/label&gt;&lt;label for="cr_l2"&gt;&lt;input id="cr_l2" type="checkbox" name="cr" value="l2"&gt;病棟委員会&lt;/label&gt;&lt;label for="cr_l3"&gt;&lt;input id="cr_l3" type="checkbox" name="cr" value="l3"&gt;4役&lt;/label&gt;&lt;label for="cr_l4"&gt;&lt;input id="cr_l4" type="checkbox" name="cr" value="l4"&gt;総合代理&lt;/label&gt;&lt;label for="cr_l5"&gt;&lt;input id="cr_l5" type="checkbox" name="cr" value="l5"&gt;生活&lt;/label&gt;&lt;label for="cr_l6"&gt;&lt;input id="cr_l6" type="checkbox" name="cr" value="l6"&gt;プール監視&lt;/label&gt;&lt;label for="cr_l7"&gt;&lt;input id="cr_l7" type="checkbox" name="cr" value="l7"&gt;労働組合&lt;/label&gt;&lt;/div&gt;&lt;hr&gt;&lt;ul&gt;&lt;li class="a3 b5 l2"&gt;&lt;span class="tl"&gt;0XX-248-0049&lt;/span&gt;&lt;span class="job"&gt;リハビリ&lt;/span&gt;&lt;span class="spa"&gt;家庭科室&lt;/span&gt;&lt;span class="nm"&gt;大滝櫻&lt;/span&gt;&lt;/li&gt;&lt;li class="a3 b4 l1"&gt;&lt;span class="tl"&gt;0XX-248-0050&lt;/span&gt;&lt;span class="job"&gt;リハビリ&lt;/span&gt;&lt;span class="spa"&gt;職員室&lt;/span&gt;&lt;span class="nm"&gt;花田忠司&lt;/span&gt;&lt;/li&gt;&lt;li class="a3 b1 l3 l4"&gt;&lt;span class="tl"&gt;0XX-248-0051&lt;/span&gt;&lt;span class="job"&gt;リハビリ&lt;/span&gt;&lt;span class="spa"&gt;医局&lt;/span&gt;&lt;span class="nm"&gt;稲垣紗弥&lt;/span&gt;&lt;/li&gt;&lt;li class="a4 b4 l2 l4"&gt;&lt;span class="tl"&gt;0XX-248-0052&lt;/span&gt;&lt;span class="job"&gt;数学教師&lt;/span&gt;&lt;span class="spa"&gt;職員室&lt;/span&gt;&lt;span class="nm"&gt;小口静&lt;/span&gt;&lt;/li&gt;&lt;li class="a5 b4 l1"&gt;&lt;span class="tl"&gt;0XX-248-0053&lt;/span&gt;&lt;span class="job"&gt;副校長&lt;/span&gt;&lt;span class="spa"&gt;職員室&lt;/span&gt;&lt;span class="nm"&gt;安藤紗菜&lt;/span&gt;&lt;/li&gt;&lt;li class="a5 b7 l5 l6"&gt;&lt;span class="tl"&gt;0XX-248-0054&lt;/span&gt;&lt;span class="job"&gt;副校長&lt;/span&gt;&lt;span class="spa"&gt;営業部&lt;/span&gt;&lt;span class="nm"&gt;山川新治&lt;/span&gt;&lt;/li&gt;&lt;li class="a6 b7 l3"&gt;&lt;span class="tl"&gt;0XX-248-0055&lt;/span&gt;&lt;span class="job"&gt;係長&lt;/span&gt;&lt;span class="spa"&gt;営業部&lt;/span&gt;&lt;span class="nm"&gt;川原一仁&lt;/span&gt;&lt;/li&gt;&lt;li class="a5 b7 l2"&gt;&lt;span class="tl"&gt;1235&lt;/span&gt;&lt;span class="job"&gt;副校長&lt;/span&gt;&lt;span class="spa"&gt;営業部&lt;/span&gt;&lt;span class="nm"&gt;岩沢久吉&lt;/span&gt;&lt;/li&gt;&lt;li class="a1 b2 l1"&gt;&lt;span class="tl"&gt;4567&lt;/span&gt;&lt;span class="job"&gt;医師&lt;/span&gt;&lt;span class="spa"&gt;外来&lt;/span&gt;&lt;span class="nm"&gt;塩崎顕子&lt;/span&gt;&lt;/li&gt;&lt;li class="a2 b6 l4 l7"&gt;&lt;span class="tl"&gt;9876&lt;/span&gt;&lt;span class="job"&gt;看護師&lt;/span&gt;&lt;span class="spa"&gt;総務部&lt;/span&gt;&lt;span class="nm"&gt;岩永晴奈&lt;/span&gt;&lt;/li&gt;&lt;/ul&gt;&lt;/body&gt;&lt;/html&gt;</v>
      </c>
      <c r="B1" s="11" t="s">
        <v>34</v>
      </c>
    </row>
    <row r="2" spans="1:2" x14ac:dyDescent="0.4">
      <c r="B2" t="str">
        <f>入力!D1&amp;":"&amp;計算2!S2&amp;計算2!S3&amp;計算2!S4&amp;計算2!S5&amp;計算2!S6&amp;計算2!S7&amp;計算2!S8&amp;計算2!S9&amp;計算2!S10&amp;計算2!S11&amp;計算2!S12&amp;計算2!S13&amp;計算2!S14&amp;計算2!S15&amp;計算2!S16&amp;計算2!S17&amp;計算2!S18&amp;計算2!S19&amp;計算2!S20&amp;計算2!S21&amp;計算2!S22&amp;計算2!S23&amp;計算2!S24&amp;計算2!S25&amp;計算2!S26</f>
        <v>固定【職種】:&lt;label for="cr_a1"&gt;&lt;input id="cr_a1" type="checkbox" name="cr" value="a1"&gt;医師&lt;/label&gt;&lt;label for="cr_a2"&gt;&lt;input id="cr_a2" type="checkbox" name="cr" value="a2"&gt;看護師&lt;/label&gt;&lt;label for="cr_a3"&gt;&lt;input id="cr_a3" type="checkbox" name="cr" value="a3"&gt;リハビリ&lt;/label&gt;&lt;label for="cr_a4"&gt;&lt;input id="cr_a4" type="checkbox" name="cr" value="a4"&gt;数学教師&lt;/label&gt;&lt;label for="cr_a5"&gt;&lt;input id="cr_a5" type="checkbox" name="cr" value="a5"&gt;副校長&lt;/label&gt;&lt;label for="cr_a6"&gt;&lt;input id="cr_a6" type="checkbox" name="cr" value="a6"&gt;係長&lt;/label&gt;</v>
      </c>
    </row>
    <row r="3" spans="1:2" x14ac:dyDescent="0.4">
      <c r="B3" t="str">
        <f>"&lt;br&gt;"&amp;入力!E1&amp;":"&amp;計算2!T2&amp;計算2!T3&amp;計算2!T4&amp;計算2!T5&amp;計算2!T6&amp;計算2!T7&amp;計算2!T8&amp;計算2!T9&amp;計算2!T10&amp;計算2!T11&amp;計算2!T12&amp;計算2!T13&amp;計算2!T14&amp;計算2!T15&amp;計算2!T16&amp;計算2!T17&amp;計算2!T18&amp;計算2!T19&amp;計算2!T20&amp;計算2!T21&amp;計算2!T22&amp;計算2!T23&amp;計算2!T24&amp;計算2!T25&amp;計算2!T26</f>
        <v>&lt;br&gt;固定【職場】:&lt;label for="cr_b1"&gt;&lt;input id="cr_b1" type="checkbox" name="cr" value="b1"&gt;医局&lt;/label&gt;&lt;label for="cr_b2"&gt;&lt;input id="cr_b2" type="checkbox" name="cr" value="b2"&gt;外来&lt;/label&gt;&lt;label for="cr_b4"&gt;&lt;input id="cr_b4" type="checkbox" name="cr" value="b4"&gt;職員室&lt;/label&gt;&lt;label for="cr_b5"&gt;&lt;input id="cr_b5" type="checkbox" name="cr" value="b5"&gt;家庭科室&lt;/label&gt;&lt;label for="cr_b6"&gt;&lt;input id="cr_b6" type="checkbox" name="cr" value="b6"&gt;総務部&lt;/label&gt;&lt;label for="cr_b7"&gt;&lt;input id="cr_b7" type="checkbox" name="cr" value="b7"&gt;営業部&lt;/label&gt;</v>
      </c>
    </row>
    <row r="4" spans="1:2" x14ac:dyDescent="0.4">
      <c r="B4" t="str">
        <f>"&lt;br&gt;"&amp;設定!D1&amp;"："&amp;計算2!U2&amp;計算2!U3&amp;計算2!U4&amp;計算2!U5&amp;計算2!U6&amp;計算2!U7&amp;計算2!U8&amp;計算2!U9&amp;計算2!U10&amp;計算2!U11&amp;計算2!U12&amp;計算2!U13&amp;計算2!U14&amp;計算2!U15&amp;計算2!U16&amp;計算2!U17&amp;計算2!U18&amp;計算2!U19&amp;計算2!U20&amp;計算2!U21&amp;計算2!U22&amp;計算2!U23&amp;計算2!U24&amp;計算2!U25&amp;計算2!U26</f>
        <v>&lt;br&gt;ラベル：&lt;label for="cr_l1"&gt;&lt;input id="cr_l1" type="checkbox" name="cr" value="l1"&gt;外来委員会&lt;/label&gt;&lt;label for="cr_l2"&gt;&lt;input id="cr_l2" type="checkbox" name="cr" value="l2"&gt;病棟委員会&lt;/label&gt;&lt;label for="cr_l3"&gt;&lt;input id="cr_l3" type="checkbox" name="cr" value="l3"&gt;4役&lt;/label&gt;&lt;label for="cr_l4"&gt;&lt;input id="cr_l4" type="checkbox" name="cr" value="l4"&gt;総合代理&lt;/label&gt;&lt;label for="cr_l5"&gt;&lt;input id="cr_l5" type="checkbox" name="cr" value="l5"&gt;生活&lt;/label&gt;&lt;label for="cr_l6"&gt;&lt;input id="cr_l6" type="checkbox" name="cr" value="l6"&gt;プール監視&lt;/label&gt;&lt;label for="cr_l7"&gt;&lt;input id="cr_l7" type="checkbox" name="cr" value="l7"&gt;労働組合&lt;/label&gt;</v>
      </c>
    </row>
    <row r="5" spans="1:2" x14ac:dyDescent="0.4">
      <c r="B5" s="11" t="s">
        <v>19</v>
      </c>
    </row>
    <row r="6" spans="1:2" x14ac:dyDescent="0.4">
      <c r="B6" t="str">
        <f>計算!AR3&amp;計算!AR4&amp;計算!AR5&amp;計算!AR6&amp;計算!AR7&amp;計算!AR8&amp;計算!AR9&amp;計算!AR10&amp;計算!AR11&amp;計算!AR12&amp;計算!AR13&amp;計算!AR14&amp;計算!AR15&amp;計算!AR16&amp;計算!AR17&amp;計算!AR18&amp;計算!AR19&amp;計算!AR20&amp;計算!AR21&amp;計算!AR22&amp;計算!AR23&amp;計算!AR24&amp;計算!AR25&amp;計算!AR26&amp;計算!AR27&amp;計算!AR28&amp;計算!AR29&amp;計算!AR30&amp;計算!AR31&amp;計算!AR32&amp;計算!AR33&amp;計算!AR34&amp;計算!AR35&amp;計算!AR36&amp;計算!AR37&amp;計算!AR38&amp;計算!AR39&amp;計算!AR40&amp;計算!AR41&amp;計算!AR42&amp;計算!AR43&amp;計算!AR44&amp;計算!AR45&amp;計算!AR46&amp;計算!AR47&amp;計算!AR48&amp;計算!AR49&amp;計算!AR50&amp;計算!AR51&amp;計算!AR52&amp;計算!AR53&amp;計算!AR54&amp;計算!AR55&amp;計算!AR56&amp;計算!AR57&amp;計算!AR58&amp;計算!AR59&amp;計算!AR60&amp;計算!AR61&amp;計算!AR62&amp;計算!AR63&amp;計算!AR64&amp;計算!AR65&amp;計算!AR66&amp;計算!AR67&amp;計算!AR68&amp;計算!AR69&amp;計算!AR70&amp;計算!AR71&amp;計算!AR72&amp;計算!AR73&amp;計算!AR74&amp;計算!AR75&amp;計算!AR76&amp;計算!AR77&amp;計算!AR78&amp;計算!AR79&amp;計算!AR80&amp;計算!AR81&amp;計算!AR82&amp;計算!AR83&amp;計算!AR84&amp;計算!AR85&amp;計算!AR86&amp;計算!AR87&amp;計算!AR88&amp;計算!AR89&amp;計算!AR90&amp;計算!AR91&amp;計算!AR92&amp;計算!AR93&amp;計算!AR94&amp;計算!AR95&amp;計算!AR96&amp;計算!AR97&amp;計算!AR98&amp;計算!AR99&amp;計算!AR100&amp;計算!AR101&amp;計算!AR102&amp;計算!AR103&amp;計算!AR104&amp;計算!AR105&amp;計算!AR106&amp;計算!AR107&amp;計算!AR108&amp;計算!AR109&amp;計算!AR110&amp;計算!AR111&amp;計算!AR112&amp;計算!AR113&amp;計算!AR114&amp;計算!AR115&amp;計算!AR116&amp;計算!AR117&amp;計算!AR118&amp;計算!AR119&amp;計算!AR120&amp;計算!AR121&amp;計算!AR122&amp;計算!AR123&amp;計算!AR124&amp;計算!AR125&amp;計算!AR126&amp;計算!AR127&amp;計算!AR128&amp;計算!AR129&amp;計算!AR130&amp;計算!AR131&amp;計算!AR132&amp;計算!AR133&amp;計算!AR134&amp;計算!AR135&amp;計算!AR136&amp;計算!AR137&amp;計算!AR138&amp;計算!AR139&amp;計算!AR140&amp;計算!AR141&amp;計算!AR142&amp;計算!AR143&amp;計算!AR144&amp;計算!AR145&amp;計算!AR146&amp;計算!AR147&amp;計算!AR148&amp;計算!AR149&amp;計算!AR150&amp;計算!AR151&amp;計算!AR152&amp;計算!AR153&amp;計算!AR154&amp;計算!AR155&amp;計算!AR156&amp;計算!AR157&amp;計算!AR158&amp;計算!AR159&amp;計算!AR160&amp;計算!AR161&amp;計算!AR162&amp;計算!AR163&amp;計算!AR164&amp;計算!AR165&amp;計算!AR166&amp;計算!AR167&amp;計算!AR168&amp;計算!AR169&amp;計算!AR170&amp;計算!AR171&amp;計算!AR172&amp;計算!AR173&amp;計算!AR174&amp;計算!AR175&amp;計算!AR176&amp;計算!AR177&amp;計算!AR178&amp;計算!AR179&amp;計算!AR180&amp;計算!AR181&amp;計算!AR182&amp;計算!AR183&amp;計算!AR184&amp;計算!AR185&amp;計算!AR186&amp;計算!AR187&amp;計算!AR188&amp;計算!AR189&amp;計算!AR190&amp;計算!AR191&amp;計算!AR192&amp;計算!AR193&amp;計算!AR194&amp;計算!AR195&amp;計算!AR196&amp;計算!AR197&amp;計算!AR198&amp;計算!AR199&amp;計算!AR200&amp;計算!AR201</f>
        <v>&lt;li class="a3 b5 l2"&gt;&lt;span class="tl"&gt;0XX-248-0049&lt;/span&gt;&lt;span class="job"&gt;リハビリ&lt;/span&gt;&lt;span class="spa"&gt;家庭科室&lt;/span&gt;&lt;span class="nm"&gt;大滝櫻&lt;/span&gt;&lt;/li&gt;&lt;li class="a3 b4 l1"&gt;&lt;span class="tl"&gt;0XX-248-0050&lt;/span&gt;&lt;span class="job"&gt;リハビリ&lt;/span&gt;&lt;span class="spa"&gt;職員室&lt;/span&gt;&lt;span class="nm"&gt;花田忠司&lt;/span&gt;&lt;/li&gt;&lt;li class="a3 b1 l3 l4"&gt;&lt;span class="tl"&gt;0XX-248-0051&lt;/span&gt;&lt;span class="job"&gt;リハビリ&lt;/span&gt;&lt;span class="spa"&gt;医局&lt;/span&gt;&lt;span class="nm"&gt;稲垣紗弥&lt;/span&gt;&lt;/li&gt;&lt;li class="a4 b4 l2 l4"&gt;&lt;span class="tl"&gt;0XX-248-0052&lt;/span&gt;&lt;span class="job"&gt;数学教師&lt;/span&gt;&lt;span class="spa"&gt;職員室&lt;/span&gt;&lt;span class="nm"&gt;小口静&lt;/span&gt;&lt;/li&gt;&lt;li class="a5 b4 l1"&gt;&lt;span class="tl"&gt;0XX-248-0053&lt;/span&gt;&lt;span class="job"&gt;副校長&lt;/span&gt;&lt;span class="spa"&gt;職員室&lt;/span&gt;&lt;span class="nm"&gt;安藤紗菜&lt;/span&gt;&lt;/li&gt;&lt;li class="a5 b7 l5 l6"&gt;&lt;span class="tl"&gt;0XX-248-0054&lt;/span&gt;&lt;span class="job"&gt;副校長&lt;/span&gt;&lt;span class="spa"&gt;営業部&lt;/span&gt;&lt;span class="nm"&gt;山川新治&lt;/span&gt;&lt;/li&gt;&lt;li class="a6 b7 l3"&gt;&lt;span class="tl"&gt;0XX-248-0055&lt;/span&gt;&lt;span class="job"&gt;係長&lt;/span&gt;&lt;span class="spa"&gt;営業部&lt;/span&gt;&lt;span class="nm"&gt;川原一仁&lt;/span&gt;&lt;/li&gt;&lt;li class="a5 b7 l2"&gt;&lt;span class="tl"&gt;1235&lt;/span&gt;&lt;span class="job"&gt;副校長&lt;/span&gt;&lt;span class="spa"&gt;営業部&lt;/span&gt;&lt;span class="nm"&gt;岩沢久吉&lt;/span&gt;&lt;/li&gt;&lt;li class="a1 b2 l1"&gt;&lt;span class="tl"&gt;4567&lt;/span&gt;&lt;span class="job"&gt;医師&lt;/span&gt;&lt;span class="spa"&gt;外来&lt;/span&gt;&lt;span class="nm"&gt;塩崎顕子&lt;/span&gt;&lt;/li&gt;&lt;li class="a2 b6 l4 l7"&gt;&lt;span class="tl"&gt;9876&lt;/span&gt;&lt;span class="job"&gt;看護師&lt;/span&gt;&lt;span class="spa"&gt;総務部&lt;/span&gt;&lt;span class="nm"&gt;岩永晴奈&lt;/span&gt;&lt;/li&gt;</v>
      </c>
    </row>
    <row r="7" spans="1:2" x14ac:dyDescent="0.4">
      <c r="B7" s="11" t="s">
        <v>18</v>
      </c>
    </row>
  </sheetData>
  <phoneticPr fontId="18"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33E9A-4D33-4FCC-A09A-14BD36A1AC12}">
  <dimension ref="A1:AR208"/>
  <sheetViews>
    <sheetView workbookViewId="0">
      <selection activeCell="AK17" sqref="AK17"/>
    </sheetView>
  </sheetViews>
  <sheetFormatPr defaultRowHeight="18.75" x14ac:dyDescent="0.4"/>
  <cols>
    <col min="2" max="2" width="5.5" bestFit="1" customWidth="1"/>
    <col min="3" max="3" width="4.25" bestFit="1" customWidth="1"/>
    <col min="4" max="5" width="9.5" customWidth="1"/>
    <col min="6" max="30" width="2.75" bestFit="1" customWidth="1"/>
    <col min="31" max="35" width="2.125" customWidth="1"/>
    <col min="36" max="36" width="4.5" customWidth="1"/>
    <col min="38" max="38" width="23" bestFit="1" customWidth="1"/>
    <col min="39" max="39" width="31.5" bestFit="1" customWidth="1"/>
    <col min="40" max="40" width="41.25" bestFit="1" customWidth="1"/>
    <col min="41" max="41" width="36.625" bestFit="1" customWidth="1"/>
    <col min="42" max="42" width="37.125" bestFit="1" customWidth="1"/>
    <col min="43" max="43" width="6.125" bestFit="1" customWidth="1"/>
  </cols>
  <sheetData>
    <row r="1" spans="1:44" x14ac:dyDescent="0.4">
      <c r="F1">
        <v>1</v>
      </c>
      <c r="G1">
        <v>2</v>
      </c>
      <c r="H1">
        <v>3</v>
      </c>
      <c r="I1">
        <v>4</v>
      </c>
      <c r="J1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  <c r="Q1">
        <v>12</v>
      </c>
      <c r="R1">
        <v>13</v>
      </c>
      <c r="S1">
        <v>14</v>
      </c>
      <c r="T1">
        <v>15</v>
      </c>
      <c r="U1">
        <v>16</v>
      </c>
      <c r="V1">
        <v>17</v>
      </c>
      <c r="W1">
        <v>18</v>
      </c>
      <c r="X1">
        <v>19</v>
      </c>
      <c r="Y1">
        <v>20</v>
      </c>
      <c r="Z1">
        <v>21</v>
      </c>
      <c r="AA1">
        <v>22</v>
      </c>
      <c r="AB1">
        <v>23</v>
      </c>
      <c r="AC1">
        <v>24</v>
      </c>
      <c r="AD1">
        <v>25</v>
      </c>
    </row>
    <row r="2" spans="1:44" s="8" customFormat="1" ht="65.25" x14ac:dyDescent="0.4">
      <c r="B2" s="6" t="s">
        <v>0</v>
      </c>
      <c r="C2" s="6" t="s">
        <v>3</v>
      </c>
      <c r="D2" s="6" t="s">
        <v>1</v>
      </c>
      <c r="E2" s="6" t="s">
        <v>2</v>
      </c>
      <c r="F2" s="7" t="str">
        <f>設定!D2</f>
        <v>外来委員会</v>
      </c>
      <c r="G2" s="7" t="str">
        <f>設定!D3</f>
        <v>病棟委員会</v>
      </c>
      <c r="H2" s="7" t="str">
        <f>設定!D4</f>
        <v>4役</v>
      </c>
      <c r="I2" s="7" t="str">
        <f>設定!D5</f>
        <v>総合代理</v>
      </c>
      <c r="J2" s="7" t="str">
        <f>設定!D6</f>
        <v>生活</v>
      </c>
      <c r="K2" s="7" t="str">
        <f>設定!D7</f>
        <v>プール監視</v>
      </c>
      <c r="L2" s="7" t="str">
        <f>設定!D8</f>
        <v>労働組合</v>
      </c>
      <c r="M2" s="7">
        <f>設定!D9</f>
        <v>0</v>
      </c>
      <c r="N2" s="7">
        <f>設定!D10</f>
        <v>0</v>
      </c>
      <c r="O2" s="7">
        <f>設定!D11</f>
        <v>0</v>
      </c>
      <c r="P2" s="7">
        <f>設定!D12</f>
        <v>0</v>
      </c>
      <c r="Q2" s="7">
        <f>設定!D13</f>
        <v>0</v>
      </c>
      <c r="R2" s="7">
        <f>設定!D14</f>
        <v>0</v>
      </c>
      <c r="S2" s="7">
        <f>設定!D15</f>
        <v>0</v>
      </c>
      <c r="T2" s="7">
        <f>設定!D16</f>
        <v>0</v>
      </c>
      <c r="U2" s="7">
        <f>設定!D17</f>
        <v>0</v>
      </c>
      <c r="V2" s="7">
        <f>設定!D18</f>
        <v>0</v>
      </c>
      <c r="W2" s="7">
        <f>設定!D19</f>
        <v>0</v>
      </c>
      <c r="X2" s="7">
        <f>設定!D20</f>
        <v>0</v>
      </c>
      <c r="Y2" s="7">
        <f>設定!D21</f>
        <v>0</v>
      </c>
      <c r="Z2" s="7">
        <f>設定!D22</f>
        <v>0</v>
      </c>
      <c r="AA2" s="7">
        <f>設定!D23</f>
        <v>0</v>
      </c>
      <c r="AB2" s="7">
        <f>設定!D24</f>
        <v>0</v>
      </c>
      <c r="AC2" s="7">
        <f>設定!D25</f>
        <v>0</v>
      </c>
      <c r="AD2" s="7">
        <f>設定!D26</f>
        <v>0</v>
      </c>
      <c r="AL2" s="8" t="s">
        <v>15</v>
      </c>
      <c r="AM2" s="8" t="s">
        <v>11</v>
      </c>
      <c r="AN2" s="8" t="s">
        <v>12</v>
      </c>
      <c r="AO2" s="8" t="s">
        <v>13</v>
      </c>
      <c r="AP2" s="8" t="s">
        <v>14</v>
      </c>
      <c r="AR2" s="9"/>
    </row>
    <row r="3" spans="1:44" x14ac:dyDescent="0.4">
      <c r="A3">
        <f>入力!A2</f>
        <v>1</v>
      </c>
      <c r="B3" t="str">
        <f>入力!B2</f>
        <v>0XX-248-0049</v>
      </c>
      <c r="C3" t="str">
        <f>入力!C2</f>
        <v>大滝櫻</v>
      </c>
      <c r="D3" t="str">
        <f>"a"&amp;VLOOKUP(入力!D2,設定!$B$1:$E$26,4,FALSE)</f>
        <v>a3</v>
      </c>
      <c r="E3" t="str">
        <f>"b"&amp;VLOOKUP(入力!E2,設定!$C$1:$E$26,3,FALSE)</f>
        <v>b5</v>
      </c>
      <c r="F3" t="str">
        <f>IF(COUNTA(入力!F2)&gt;0,"l"&amp;計算!F$1,"-")</f>
        <v>-</v>
      </c>
      <c r="G3" t="str">
        <f>IF(COUNTA(入力!G2)&gt;0,"l"&amp;計算!G$1,"-")</f>
        <v>l2</v>
      </c>
      <c r="H3" t="str">
        <f>IF(COUNTA(入力!H2)&gt;0,"l"&amp;計算!H$1,"-")</f>
        <v>-</v>
      </c>
      <c r="I3" t="str">
        <f>IF(COUNTA(入力!I2)&gt;0,"l"&amp;計算!I$1,"-")</f>
        <v>-</v>
      </c>
      <c r="J3" t="str">
        <f>IF(COUNTA(入力!J2)&gt;0,"l"&amp;計算!J$1,"-")</f>
        <v>-</v>
      </c>
      <c r="K3" t="str">
        <f>IF(COUNTA(入力!K2)&gt;0,"l"&amp;計算!K$1,"-")</f>
        <v>-</v>
      </c>
      <c r="L3" t="str">
        <f>IF(COUNTA(入力!L2)&gt;0,"l"&amp;計算!L$1,"-")</f>
        <v>-</v>
      </c>
      <c r="M3" t="str">
        <f>IF(COUNTA(入力!M2)&gt;0,"l"&amp;計算!M$1,"-")</f>
        <v>-</v>
      </c>
      <c r="N3" t="str">
        <f>IF(COUNTA(入力!N2)&gt;0,"l"&amp;計算!N$1,"-")</f>
        <v>-</v>
      </c>
      <c r="O3" t="str">
        <f>IF(COUNTA(入力!O2)&gt;0,"l"&amp;計算!O$1,"-")</f>
        <v>-</v>
      </c>
      <c r="P3" t="str">
        <f>IF(COUNTA(入力!P2)&gt;0,"l"&amp;計算!P$1,"-")</f>
        <v>-</v>
      </c>
      <c r="Q3" t="str">
        <f>IF(COUNTA(入力!Q2)&gt;0,"l"&amp;計算!Q$1,"-")</f>
        <v>-</v>
      </c>
      <c r="R3" t="str">
        <f>IF(COUNTA(入力!R2)&gt;0,"l"&amp;計算!R$1,"-")</f>
        <v>-</v>
      </c>
      <c r="S3" t="str">
        <f>IF(COUNTA(入力!S2)&gt;0,"l"&amp;計算!S$1,"-")</f>
        <v>-</v>
      </c>
      <c r="T3" t="str">
        <f>IF(COUNTA(入力!T2)&gt;0,"l"&amp;計算!T$1,"-")</f>
        <v>-</v>
      </c>
      <c r="U3" t="str">
        <f>IF(COUNTA(入力!U2)&gt;0,"l"&amp;計算!U$1,"-")</f>
        <v>-</v>
      </c>
      <c r="V3" t="str">
        <f>IF(COUNTA(入力!V2)&gt;0,"l"&amp;計算!V$1,"-")</f>
        <v>-</v>
      </c>
      <c r="W3" t="str">
        <f>IF(COUNTA(入力!W2)&gt;0,"l"&amp;計算!W$1,"-")</f>
        <v>-</v>
      </c>
      <c r="X3" t="str">
        <f>IF(COUNTA(入力!X2)&gt;0,"l"&amp;計算!X$1,"-")</f>
        <v>-</v>
      </c>
      <c r="Y3" t="str">
        <f>IF(COUNTA(入力!Y2)&gt;0,"l"&amp;計算!Y$1,"-")</f>
        <v>-</v>
      </c>
      <c r="Z3" t="str">
        <f>IF(COUNTA(入力!Z2)&gt;0,"l"&amp;計算!Z$1,"-")</f>
        <v>-</v>
      </c>
      <c r="AA3" t="str">
        <f>IF(COUNTA(入力!AA2)&gt;0,"l"&amp;計算!AA$1,"-")</f>
        <v>-</v>
      </c>
      <c r="AB3" t="str">
        <f>IF(COUNTA(入力!AB2)&gt;0,"l"&amp;計算!AB$1,"-")</f>
        <v>-</v>
      </c>
      <c r="AC3" t="str">
        <f>IF(COUNTA(入力!AC2)&gt;0,"l"&amp;計算!AC$1,"-")</f>
        <v>-</v>
      </c>
      <c r="AD3" t="str">
        <f>IF(COUNTA(入力!AD2)&gt;0,"l"&amp;計算!AD$1,"-")</f>
        <v>-</v>
      </c>
      <c r="AE3" t="str">
        <f>IF(COUNTA(入力!AE2)&gt;0,"l"&amp;計算!AE$1,"-")</f>
        <v>-</v>
      </c>
      <c r="AJ3" t="str">
        <f>D3&amp;" "&amp;E3&amp;" "&amp;F3&amp;" "&amp;G3&amp;" "&amp;H3&amp;" "&amp;I3&amp;" "&amp;J3&amp;" "&amp;K3&amp;" "&amp;L3&amp;" "&amp;M3&amp;" "&amp;N3&amp;" "&amp;O3&amp;" "&amp;P3&amp;" "&amp;Q3&amp;" "&amp;R3&amp;" "&amp;S3&amp;" "&amp;T3&amp;" "&amp;U3&amp;" "&amp;V3&amp;" "&amp;W3&amp;" "&amp;X3&amp;" "&amp;Y3&amp;" "&amp;Z3&amp;" "&amp;AA3&amp;" "&amp;AB3&amp;" "&amp;AC3&amp;" "&amp;AD3</f>
        <v>a3 b5 - l2 - - - - - - - - - - - - - - - - - - - - - - -</v>
      </c>
      <c r="AK3" t="str">
        <f>SUBSTITUTE(AJ3," -","")</f>
        <v>a3 b5 l2</v>
      </c>
      <c r="AL3" t="str">
        <f>SUBSTITUTE($AL$2,"aaa",AK3)</f>
        <v>&lt;li class="a3 b5 l2"&gt;</v>
      </c>
      <c r="AM3" t="str">
        <f>SUBSTITUTE($AM$2,"bbb",B3)</f>
        <v>&lt;span class="tl"&gt;0XX-248-0049&lt;/span&gt;</v>
      </c>
      <c r="AN3" t="str">
        <f>SUBSTITUTE($AN$2,"ccc",入力!D2)</f>
        <v>&lt;span class="job"&gt;リハビリ&lt;/span&gt;</v>
      </c>
      <c r="AO3" t="str">
        <f>SUBSTITUTE($AO$2,"ddd",入力!E2)</f>
        <v>&lt;span class="spa"&gt;家庭科室&lt;/span&gt;</v>
      </c>
      <c r="AP3" t="str">
        <f>SUBSTITUTE($AP$2,"eee",C3)</f>
        <v>&lt;span class="nm"&gt;大滝櫻&lt;/span&gt;</v>
      </c>
      <c r="AQ3" t="s">
        <v>16</v>
      </c>
      <c r="AR3" t="str">
        <f>IFERROR(AL3&amp;AM3&amp;AN3&amp;AO3&amp;AP3&amp;AQ3,"")</f>
        <v>&lt;li class="a3 b5 l2"&gt;&lt;span class="tl"&gt;0XX-248-0049&lt;/span&gt;&lt;span class="job"&gt;リハビリ&lt;/span&gt;&lt;span class="spa"&gt;家庭科室&lt;/span&gt;&lt;span class="nm"&gt;大滝櫻&lt;/span&gt;&lt;/li&gt;</v>
      </c>
    </row>
    <row r="4" spans="1:44" x14ac:dyDescent="0.4">
      <c r="A4">
        <f>入力!A3</f>
        <v>2</v>
      </c>
      <c r="B4" t="str">
        <f>入力!B3</f>
        <v>0XX-248-0050</v>
      </c>
      <c r="C4" t="str">
        <f>入力!C3</f>
        <v>花田忠司</v>
      </c>
      <c r="D4" t="str">
        <f>"a"&amp;VLOOKUP(入力!D3,設定!$B$1:$E$26,4,FALSE)</f>
        <v>a3</v>
      </c>
      <c r="E4" t="str">
        <f>"b"&amp;VLOOKUP(入力!E3,設定!$C$1:$E$26,3,FALSE)</f>
        <v>b4</v>
      </c>
      <c r="F4" t="str">
        <f>IF(COUNTA(入力!F3)&gt;0,"l"&amp;計算!F$1,"-")</f>
        <v>l1</v>
      </c>
      <c r="G4" t="str">
        <f>IF(COUNTA(入力!G3)&gt;0,"l"&amp;計算!G$1,"-")</f>
        <v>-</v>
      </c>
      <c r="H4" t="str">
        <f>IF(COUNTA(入力!H3)&gt;0,"l"&amp;計算!H$1,"-")</f>
        <v>-</v>
      </c>
      <c r="I4" t="str">
        <f>IF(COUNTA(入力!I3)&gt;0,"l"&amp;計算!I$1,"-")</f>
        <v>-</v>
      </c>
      <c r="J4" t="str">
        <f>IF(COUNTA(入力!J3)&gt;0,"l"&amp;計算!J$1,"-")</f>
        <v>-</v>
      </c>
      <c r="K4" t="str">
        <f>IF(COUNTA(入力!K3)&gt;0,"l"&amp;計算!K$1,"-")</f>
        <v>-</v>
      </c>
      <c r="L4" t="str">
        <f>IF(COUNTA(入力!L3)&gt;0,"l"&amp;計算!L$1,"-")</f>
        <v>-</v>
      </c>
      <c r="M4" t="str">
        <f>IF(COUNTA(入力!M3)&gt;0,"l"&amp;計算!M$1,"-")</f>
        <v>-</v>
      </c>
      <c r="N4" t="str">
        <f>IF(COUNTA(入力!N3)&gt;0,"l"&amp;計算!N$1,"-")</f>
        <v>-</v>
      </c>
      <c r="O4" t="str">
        <f>IF(COUNTA(入力!O3)&gt;0,"l"&amp;計算!O$1,"-")</f>
        <v>-</v>
      </c>
      <c r="P4" t="str">
        <f>IF(COUNTA(入力!P3)&gt;0,"l"&amp;計算!P$1,"-")</f>
        <v>-</v>
      </c>
      <c r="Q4" t="str">
        <f>IF(COUNTA(入力!Q3)&gt;0,"l"&amp;計算!Q$1,"-")</f>
        <v>-</v>
      </c>
      <c r="R4" t="str">
        <f>IF(COUNTA(入力!R3)&gt;0,"l"&amp;計算!R$1,"-")</f>
        <v>-</v>
      </c>
      <c r="S4" t="str">
        <f>IF(COUNTA(入力!S3)&gt;0,"l"&amp;計算!S$1,"-")</f>
        <v>-</v>
      </c>
      <c r="T4" t="str">
        <f>IF(COUNTA(入力!T3)&gt;0,"l"&amp;計算!T$1,"-")</f>
        <v>-</v>
      </c>
      <c r="U4" t="str">
        <f>IF(COUNTA(入力!U3)&gt;0,"l"&amp;計算!U$1,"-")</f>
        <v>-</v>
      </c>
      <c r="V4" t="str">
        <f>IF(COUNTA(入力!V3)&gt;0,"l"&amp;計算!V$1,"-")</f>
        <v>-</v>
      </c>
      <c r="W4" t="str">
        <f>IF(COUNTA(入力!W3)&gt;0,"l"&amp;計算!W$1,"-")</f>
        <v>-</v>
      </c>
      <c r="X4" t="str">
        <f>IF(COUNTA(入力!X3)&gt;0,"l"&amp;計算!X$1,"-")</f>
        <v>-</v>
      </c>
      <c r="Y4" t="str">
        <f>IF(COUNTA(入力!Y3)&gt;0,"l"&amp;計算!Y$1,"-")</f>
        <v>-</v>
      </c>
      <c r="Z4" t="str">
        <f>IF(COUNTA(入力!Z3)&gt;0,"l"&amp;計算!Z$1,"-")</f>
        <v>-</v>
      </c>
      <c r="AA4" t="str">
        <f>IF(COUNTA(入力!AA3)&gt;0,"l"&amp;計算!AA$1,"-")</f>
        <v>-</v>
      </c>
      <c r="AB4" t="str">
        <f>IF(COUNTA(入力!AB3)&gt;0,"l"&amp;計算!AB$1,"-")</f>
        <v>-</v>
      </c>
      <c r="AC4" t="str">
        <f>IF(COUNTA(入力!AC3)&gt;0,"l"&amp;計算!AC$1,"-")</f>
        <v>-</v>
      </c>
      <c r="AD4" t="str">
        <f>IF(COUNTA(入力!AD3)&gt;0,"l"&amp;計算!AD$1,"-")</f>
        <v>-</v>
      </c>
      <c r="AE4" t="str">
        <f>IF(COUNTA(入力!AE3)&gt;0,"l"&amp;計算!AE$1,"-")</f>
        <v>-</v>
      </c>
      <c r="AJ4" t="str">
        <f t="shared" ref="AJ4:AJ67" si="0">D4&amp;" "&amp;E4&amp;" "&amp;F4&amp;" "&amp;G4&amp;" "&amp;H4&amp;" "&amp;I4&amp;" "&amp;J4&amp;" "&amp;K4&amp;" "&amp;L4&amp;" "&amp;M4&amp;" "&amp;N4&amp;" "&amp;O4&amp;" "&amp;P4&amp;" "&amp;Q4&amp;" "&amp;R4&amp;" "&amp;S4&amp;" "&amp;T4&amp;" "&amp;U4&amp;" "&amp;V4&amp;" "&amp;W4&amp;" "&amp;X4&amp;" "&amp;Y4&amp;" "&amp;Z4&amp;" "&amp;AA4&amp;" "&amp;AB4&amp;" "&amp;AC4&amp;" "&amp;AD4</f>
        <v>a3 b4 l1 - - - - - - - - - - - - - - - - - - - - - - - -</v>
      </c>
      <c r="AK4" t="str">
        <f t="shared" ref="AK4:AK67" si="1">SUBSTITUTE(AJ4," -","")</f>
        <v>a3 b4 l1</v>
      </c>
      <c r="AL4" t="str">
        <f t="shared" ref="AL4:AL67" si="2">SUBSTITUTE($AL$2,"aaa",AK4)</f>
        <v>&lt;li class="a3 b4 l1"&gt;</v>
      </c>
      <c r="AM4" t="str">
        <f t="shared" ref="AM4:AM67" si="3">SUBSTITUTE($AM$2,"bbb",B4)</f>
        <v>&lt;span class="tl"&gt;0XX-248-0050&lt;/span&gt;</v>
      </c>
      <c r="AN4" t="str">
        <f>SUBSTITUTE($AN$2,"ccc",入力!D3)</f>
        <v>&lt;span class="job"&gt;リハビリ&lt;/span&gt;</v>
      </c>
      <c r="AO4" t="str">
        <f>SUBSTITUTE($AO$2,"ddd",入力!E3)</f>
        <v>&lt;span class="spa"&gt;職員室&lt;/span&gt;</v>
      </c>
      <c r="AP4" t="str">
        <f t="shared" ref="AP4:AP67" si="4">SUBSTITUTE($AP$2,"eee",C4)</f>
        <v>&lt;span class="nm"&gt;花田忠司&lt;/span&gt;</v>
      </c>
      <c r="AQ4" t="s">
        <v>16</v>
      </c>
      <c r="AR4" t="str">
        <f t="shared" ref="AR4:AR67" si="5">IFERROR(AL4&amp;AM4&amp;AN4&amp;AO4&amp;AP4&amp;AQ4,"")</f>
        <v>&lt;li class="a3 b4 l1"&gt;&lt;span class="tl"&gt;0XX-248-0050&lt;/span&gt;&lt;span class="job"&gt;リハビリ&lt;/span&gt;&lt;span class="spa"&gt;職員室&lt;/span&gt;&lt;span class="nm"&gt;花田忠司&lt;/span&gt;&lt;/li&gt;</v>
      </c>
    </row>
    <row r="5" spans="1:44" x14ac:dyDescent="0.4">
      <c r="A5">
        <f>入力!A4</f>
        <v>3</v>
      </c>
      <c r="B5" t="str">
        <f>入力!B4</f>
        <v>0XX-248-0051</v>
      </c>
      <c r="C5" t="str">
        <f>入力!C4</f>
        <v>稲垣紗弥</v>
      </c>
      <c r="D5" t="str">
        <f>"a"&amp;VLOOKUP(入力!D4,設定!$B$1:$E$26,4,FALSE)</f>
        <v>a3</v>
      </c>
      <c r="E5" t="str">
        <f>"b"&amp;VLOOKUP(入力!E4,設定!$C$1:$E$26,3,FALSE)</f>
        <v>b1</v>
      </c>
      <c r="F5" t="str">
        <f>IF(COUNTA(入力!F4)&gt;0,"l"&amp;計算!F$1,"-")</f>
        <v>-</v>
      </c>
      <c r="G5" t="str">
        <f>IF(COUNTA(入力!G4)&gt;0,"l"&amp;計算!G$1,"-")</f>
        <v>-</v>
      </c>
      <c r="H5" t="str">
        <f>IF(COUNTA(入力!H4)&gt;0,"l"&amp;計算!H$1,"-")</f>
        <v>l3</v>
      </c>
      <c r="I5" t="str">
        <f>IF(COUNTA(入力!I4)&gt;0,"l"&amp;計算!I$1,"-")</f>
        <v>l4</v>
      </c>
      <c r="J5" t="str">
        <f>IF(COUNTA(入力!J4)&gt;0,"l"&amp;計算!J$1,"-")</f>
        <v>-</v>
      </c>
      <c r="K5" t="str">
        <f>IF(COUNTA(入力!K4)&gt;0,"l"&amp;計算!K$1,"-")</f>
        <v>-</v>
      </c>
      <c r="L5" t="str">
        <f>IF(COUNTA(入力!L4)&gt;0,"l"&amp;計算!L$1,"-")</f>
        <v>-</v>
      </c>
      <c r="M5" t="str">
        <f>IF(COUNTA(入力!M4)&gt;0,"l"&amp;計算!M$1,"-")</f>
        <v>-</v>
      </c>
      <c r="N5" t="str">
        <f>IF(COUNTA(入力!N4)&gt;0,"l"&amp;計算!N$1,"-")</f>
        <v>-</v>
      </c>
      <c r="O5" t="str">
        <f>IF(COUNTA(入力!O4)&gt;0,"l"&amp;計算!O$1,"-")</f>
        <v>-</v>
      </c>
      <c r="P5" t="str">
        <f>IF(COUNTA(入力!P4)&gt;0,"l"&amp;計算!P$1,"-")</f>
        <v>-</v>
      </c>
      <c r="Q5" t="str">
        <f>IF(COUNTA(入力!Q4)&gt;0,"l"&amp;計算!Q$1,"-")</f>
        <v>-</v>
      </c>
      <c r="R5" t="str">
        <f>IF(COUNTA(入力!R4)&gt;0,"l"&amp;計算!R$1,"-")</f>
        <v>-</v>
      </c>
      <c r="S5" t="str">
        <f>IF(COUNTA(入力!S4)&gt;0,"l"&amp;計算!S$1,"-")</f>
        <v>-</v>
      </c>
      <c r="T5" t="str">
        <f>IF(COUNTA(入力!T4)&gt;0,"l"&amp;計算!T$1,"-")</f>
        <v>-</v>
      </c>
      <c r="U5" t="str">
        <f>IF(COUNTA(入力!U4)&gt;0,"l"&amp;計算!U$1,"-")</f>
        <v>-</v>
      </c>
      <c r="V5" t="str">
        <f>IF(COUNTA(入力!V4)&gt;0,"l"&amp;計算!V$1,"-")</f>
        <v>-</v>
      </c>
      <c r="W5" t="str">
        <f>IF(COUNTA(入力!W4)&gt;0,"l"&amp;計算!W$1,"-")</f>
        <v>-</v>
      </c>
      <c r="X5" t="str">
        <f>IF(COUNTA(入力!X4)&gt;0,"l"&amp;計算!X$1,"-")</f>
        <v>-</v>
      </c>
      <c r="Y5" t="str">
        <f>IF(COUNTA(入力!Y4)&gt;0,"l"&amp;計算!Y$1,"-")</f>
        <v>-</v>
      </c>
      <c r="Z5" t="str">
        <f>IF(COUNTA(入力!Z4)&gt;0,"l"&amp;計算!Z$1,"-")</f>
        <v>-</v>
      </c>
      <c r="AA5" t="str">
        <f>IF(COUNTA(入力!AA4)&gt;0,"l"&amp;計算!AA$1,"-")</f>
        <v>-</v>
      </c>
      <c r="AB5" t="str">
        <f>IF(COUNTA(入力!AB4)&gt;0,"l"&amp;計算!AB$1,"-")</f>
        <v>-</v>
      </c>
      <c r="AC5" t="str">
        <f>IF(COUNTA(入力!AC4)&gt;0,"l"&amp;計算!AC$1,"-")</f>
        <v>-</v>
      </c>
      <c r="AD5" t="str">
        <f>IF(COUNTA(入力!AD4)&gt;0,"l"&amp;計算!AD$1,"-")</f>
        <v>-</v>
      </c>
      <c r="AE5" t="str">
        <f>IF(COUNTA(入力!AE4)&gt;0,"l"&amp;計算!AE$1,"-")</f>
        <v>-</v>
      </c>
      <c r="AJ5" t="str">
        <f t="shared" si="0"/>
        <v>a3 b1 - - l3 l4 - - - - - - - - - - - - - - - - - - - - -</v>
      </c>
      <c r="AK5" t="str">
        <f t="shared" si="1"/>
        <v>a3 b1 l3 l4</v>
      </c>
      <c r="AL5" t="str">
        <f t="shared" si="2"/>
        <v>&lt;li class="a3 b1 l3 l4"&gt;</v>
      </c>
      <c r="AM5" t="str">
        <f t="shared" si="3"/>
        <v>&lt;span class="tl"&gt;0XX-248-0051&lt;/span&gt;</v>
      </c>
      <c r="AN5" t="str">
        <f>SUBSTITUTE($AN$2,"ccc",入力!D4)</f>
        <v>&lt;span class="job"&gt;リハビリ&lt;/span&gt;</v>
      </c>
      <c r="AO5" t="str">
        <f>SUBSTITUTE($AO$2,"ddd",入力!E4)</f>
        <v>&lt;span class="spa"&gt;医局&lt;/span&gt;</v>
      </c>
      <c r="AP5" t="str">
        <f t="shared" si="4"/>
        <v>&lt;span class="nm"&gt;稲垣紗弥&lt;/span&gt;</v>
      </c>
      <c r="AQ5" t="s">
        <v>16</v>
      </c>
      <c r="AR5" t="str">
        <f t="shared" si="5"/>
        <v>&lt;li class="a3 b1 l3 l4"&gt;&lt;span class="tl"&gt;0XX-248-0051&lt;/span&gt;&lt;span class="job"&gt;リハビリ&lt;/span&gt;&lt;span class="spa"&gt;医局&lt;/span&gt;&lt;span class="nm"&gt;稲垣紗弥&lt;/span&gt;&lt;/li&gt;</v>
      </c>
    </row>
    <row r="6" spans="1:44" x14ac:dyDescent="0.4">
      <c r="A6">
        <f>入力!A5</f>
        <v>4</v>
      </c>
      <c r="B6" t="str">
        <f>入力!B5</f>
        <v>0XX-248-0052</v>
      </c>
      <c r="C6" t="str">
        <f>入力!C5</f>
        <v>小口静</v>
      </c>
      <c r="D6" t="str">
        <f>"a"&amp;VLOOKUP(入力!D5,設定!$B$1:$E$26,4,FALSE)</f>
        <v>a4</v>
      </c>
      <c r="E6" t="str">
        <f>"b"&amp;VLOOKUP(入力!E5,設定!$C$1:$E$26,3,FALSE)</f>
        <v>b4</v>
      </c>
      <c r="F6" t="str">
        <f>IF(COUNTA(入力!F5)&gt;0,"l"&amp;計算!F$1,"-")</f>
        <v>-</v>
      </c>
      <c r="G6" t="str">
        <f>IF(COUNTA(入力!G5)&gt;0,"l"&amp;計算!G$1,"-")</f>
        <v>l2</v>
      </c>
      <c r="H6" t="str">
        <f>IF(COUNTA(入力!H5)&gt;0,"l"&amp;計算!H$1,"-")</f>
        <v>-</v>
      </c>
      <c r="I6" t="str">
        <f>IF(COUNTA(入力!I5)&gt;0,"l"&amp;計算!I$1,"-")</f>
        <v>l4</v>
      </c>
      <c r="J6" t="str">
        <f>IF(COUNTA(入力!J5)&gt;0,"l"&amp;計算!J$1,"-")</f>
        <v>-</v>
      </c>
      <c r="K6" t="str">
        <f>IF(COUNTA(入力!K5)&gt;0,"l"&amp;計算!K$1,"-")</f>
        <v>-</v>
      </c>
      <c r="L6" t="str">
        <f>IF(COUNTA(入力!L5)&gt;0,"l"&amp;計算!L$1,"-")</f>
        <v>-</v>
      </c>
      <c r="M6" t="str">
        <f>IF(COUNTA(入力!M5)&gt;0,"l"&amp;計算!M$1,"-")</f>
        <v>-</v>
      </c>
      <c r="N6" t="str">
        <f>IF(COUNTA(入力!N5)&gt;0,"l"&amp;計算!N$1,"-")</f>
        <v>-</v>
      </c>
      <c r="O6" t="str">
        <f>IF(COUNTA(入力!O5)&gt;0,"l"&amp;計算!O$1,"-")</f>
        <v>-</v>
      </c>
      <c r="P6" t="str">
        <f>IF(COUNTA(入力!P5)&gt;0,"l"&amp;計算!P$1,"-")</f>
        <v>-</v>
      </c>
      <c r="Q6" t="str">
        <f>IF(COUNTA(入力!Q5)&gt;0,"l"&amp;計算!Q$1,"-")</f>
        <v>-</v>
      </c>
      <c r="R6" t="str">
        <f>IF(COUNTA(入力!R5)&gt;0,"l"&amp;計算!R$1,"-")</f>
        <v>-</v>
      </c>
      <c r="S6" t="str">
        <f>IF(COUNTA(入力!S5)&gt;0,"l"&amp;計算!S$1,"-")</f>
        <v>-</v>
      </c>
      <c r="T6" t="str">
        <f>IF(COUNTA(入力!T5)&gt;0,"l"&amp;計算!T$1,"-")</f>
        <v>-</v>
      </c>
      <c r="U6" t="str">
        <f>IF(COUNTA(入力!U5)&gt;0,"l"&amp;計算!U$1,"-")</f>
        <v>-</v>
      </c>
      <c r="V6" t="str">
        <f>IF(COUNTA(入力!V5)&gt;0,"l"&amp;計算!V$1,"-")</f>
        <v>-</v>
      </c>
      <c r="W6" t="str">
        <f>IF(COUNTA(入力!W5)&gt;0,"l"&amp;計算!W$1,"-")</f>
        <v>-</v>
      </c>
      <c r="X6" t="str">
        <f>IF(COUNTA(入力!X5)&gt;0,"l"&amp;計算!X$1,"-")</f>
        <v>-</v>
      </c>
      <c r="Y6" t="str">
        <f>IF(COUNTA(入力!Y5)&gt;0,"l"&amp;計算!Y$1,"-")</f>
        <v>-</v>
      </c>
      <c r="Z6" t="str">
        <f>IF(COUNTA(入力!Z5)&gt;0,"l"&amp;計算!Z$1,"-")</f>
        <v>-</v>
      </c>
      <c r="AA6" t="str">
        <f>IF(COUNTA(入力!AA5)&gt;0,"l"&amp;計算!AA$1,"-")</f>
        <v>-</v>
      </c>
      <c r="AB6" t="str">
        <f>IF(COUNTA(入力!AB5)&gt;0,"l"&amp;計算!AB$1,"-")</f>
        <v>-</v>
      </c>
      <c r="AC6" t="str">
        <f>IF(COUNTA(入力!AC5)&gt;0,"l"&amp;計算!AC$1,"-")</f>
        <v>-</v>
      </c>
      <c r="AD6" t="str">
        <f>IF(COUNTA(入力!AD5)&gt;0,"l"&amp;計算!AD$1,"-")</f>
        <v>-</v>
      </c>
      <c r="AE6" t="str">
        <f>IF(COUNTA(入力!AE5)&gt;0,"l"&amp;計算!AE$1,"-")</f>
        <v>-</v>
      </c>
      <c r="AJ6" t="str">
        <f t="shared" si="0"/>
        <v>a4 b4 - l2 - l4 - - - - - - - - - - - - - - - - - - - - -</v>
      </c>
      <c r="AK6" t="str">
        <f t="shared" si="1"/>
        <v>a4 b4 l2 l4</v>
      </c>
      <c r="AL6" t="str">
        <f t="shared" si="2"/>
        <v>&lt;li class="a4 b4 l2 l4"&gt;</v>
      </c>
      <c r="AM6" t="str">
        <f t="shared" si="3"/>
        <v>&lt;span class="tl"&gt;0XX-248-0052&lt;/span&gt;</v>
      </c>
      <c r="AN6" t="str">
        <f>SUBSTITUTE($AN$2,"ccc",入力!D5)</f>
        <v>&lt;span class="job"&gt;数学教師&lt;/span&gt;</v>
      </c>
      <c r="AO6" t="str">
        <f>SUBSTITUTE($AO$2,"ddd",入力!E5)</f>
        <v>&lt;span class="spa"&gt;職員室&lt;/span&gt;</v>
      </c>
      <c r="AP6" t="str">
        <f t="shared" si="4"/>
        <v>&lt;span class="nm"&gt;小口静&lt;/span&gt;</v>
      </c>
      <c r="AQ6" t="s">
        <v>16</v>
      </c>
      <c r="AR6" t="str">
        <f t="shared" si="5"/>
        <v>&lt;li class="a4 b4 l2 l4"&gt;&lt;span class="tl"&gt;0XX-248-0052&lt;/span&gt;&lt;span class="job"&gt;数学教師&lt;/span&gt;&lt;span class="spa"&gt;職員室&lt;/span&gt;&lt;span class="nm"&gt;小口静&lt;/span&gt;&lt;/li&gt;</v>
      </c>
    </row>
    <row r="7" spans="1:44" x14ac:dyDescent="0.4">
      <c r="A7">
        <f>入力!A6</f>
        <v>5</v>
      </c>
      <c r="B7" t="str">
        <f>入力!B6</f>
        <v>0XX-248-0053</v>
      </c>
      <c r="C7" t="str">
        <f>入力!C6</f>
        <v>安藤紗菜</v>
      </c>
      <c r="D7" t="str">
        <f>"a"&amp;VLOOKUP(入力!D6,設定!$B$1:$E$26,4,FALSE)</f>
        <v>a5</v>
      </c>
      <c r="E7" t="str">
        <f>"b"&amp;VLOOKUP(入力!E6,設定!$C$1:$E$26,3,FALSE)</f>
        <v>b4</v>
      </c>
      <c r="F7" t="str">
        <f>IF(COUNTA(入力!F6)&gt;0,"l"&amp;計算!F$1,"-")</f>
        <v>l1</v>
      </c>
      <c r="G7" t="str">
        <f>IF(COUNTA(入力!G6)&gt;0,"l"&amp;計算!G$1,"-")</f>
        <v>-</v>
      </c>
      <c r="H7" t="str">
        <f>IF(COUNTA(入力!H6)&gt;0,"l"&amp;計算!H$1,"-")</f>
        <v>-</v>
      </c>
      <c r="I7" t="str">
        <f>IF(COUNTA(入力!I6)&gt;0,"l"&amp;計算!I$1,"-")</f>
        <v>-</v>
      </c>
      <c r="J7" t="str">
        <f>IF(COUNTA(入力!J6)&gt;0,"l"&amp;計算!J$1,"-")</f>
        <v>-</v>
      </c>
      <c r="K7" t="str">
        <f>IF(COUNTA(入力!K6)&gt;0,"l"&amp;計算!K$1,"-")</f>
        <v>-</v>
      </c>
      <c r="L7" t="str">
        <f>IF(COUNTA(入力!L6)&gt;0,"l"&amp;計算!L$1,"-")</f>
        <v>-</v>
      </c>
      <c r="M7" t="str">
        <f>IF(COUNTA(入力!M6)&gt;0,"l"&amp;計算!M$1,"-")</f>
        <v>-</v>
      </c>
      <c r="N7" t="str">
        <f>IF(COUNTA(入力!N6)&gt;0,"l"&amp;計算!N$1,"-")</f>
        <v>-</v>
      </c>
      <c r="O7" t="str">
        <f>IF(COUNTA(入力!O6)&gt;0,"l"&amp;計算!O$1,"-")</f>
        <v>-</v>
      </c>
      <c r="P7" t="str">
        <f>IF(COUNTA(入力!P6)&gt;0,"l"&amp;計算!P$1,"-")</f>
        <v>-</v>
      </c>
      <c r="Q7" t="str">
        <f>IF(COUNTA(入力!Q6)&gt;0,"l"&amp;計算!Q$1,"-")</f>
        <v>-</v>
      </c>
      <c r="R7" t="str">
        <f>IF(COUNTA(入力!R6)&gt;0,"l"&amp;計算!R$1,"-")</f>
        <v>-</v>
      </c>
      <c r="S7" t="str">
        <f>IF(COUNTA(入力!S6)&gt;0,"l"&amp;計算!S$1,"-")</f>
        <v>-</v>
      </c>
      <c r="T7" t="str">
        <f>IF(COUNTA(入力!T6)&gt;0,"l"&amp;計算!T$1,"-")</f>
        <v>-</v>
      </c>
      <c r="U7" t="str">
        <f>IF(COUNTA(入力!U6)&gt;0,"l"&amp;計算!U$1,"-")</f>
        <v>-</v>
      </c>
      <c r="V7" t="str">
        <f>IF(COUNTA(入力!V6)&gt;0,"l"&amp;計算!V$1,"-")</f>
        <v>-</v>
      </c>
      <c r="W7" t="str">
        <f>IF(COUNTA(入力!W6)&gt;0,"l"&amp;計算!W$1,"-")</f>
        <v>-</v>
      </c>
      <c r="X7" t="str">
        <f>IF(COUNTA(入力!X6)&gt;0,"l"&amp;計算!X$1,"-")</f>
        <v>-</v>
      </c>
      <c r="Y7" t="str">
        <f>IF(COUNTA(入力!Y6)&gt;0,"l"&amp;計算!Y$1,"-")</f>
        <v>-</v>
      </c>
      <c r="Z7" t="str">
        <f>IF(COUNTA(入力!Z6)&gt;0,"l"&amp;計算!Z$1,"-")</f>
        <v>-</v>
      </c>
      <c r="AA7" t="str">
        <f>IF(COUNTA(入力!AA6)&gt;0,"l"&amp;計算!AA$1,"-")</f>
        <v>-</v>
      </c>
      <c r="AB7" t="str">
        <f>IF(COUNTA(入力!AB6)&gt;0,"l"&amp;計算!AB$1,"-")</f>
        <v>-</v>
      </c>
      <c r="AC7" t="str">
        <f>IF(COUNTA(入力!AC6)&gt;0,"l"&amp;計算!AC$1,"-")</f>
        <v>-</v>
      </c>
      <c r="AD7" t="str">
        <f>IF(COUNTA(入力!AD6)&gt;0,"l"&amp;計算!AD$1,"-")</f>
        <v>-</v>
      </c>
      <c r="AE7" t="str">
        <f>IF(COUNTA(入力!AE6)&gt;0,"l"&amp;計算!AE$1,"-")</f>
        <v>-</v>
      </c>
      <c r="AJ7" t="str">
        <f t="shared" si="0"/>
        <v>a5 b4 l1 - - - - - - - - - - - - - - - - - - - - - - - -</v>
      </c>
      <c r="AK7" t="str">
        <f t="shared" si="1"/>
        <v>a5 b4 l1</v>
      </c>
      <c r="AL7" t="str">
        <f t="shared" si="2"/>
        <v>&lt;li class="a5 b4 l1"&gt;</v>
      </c>
      <c r="AM7" t="str">
        <f t="shared" si="3"/>
        <v>&lt;span class="tl"&gt;0XX-248-0053&lt;/span&gt;</v>
      </c>
      <c r="AN7" t="str">
        <f>SUBSTITUTE($AN$2,"ccc",入力!D6)</f>
        <v>&lt;span class="job"&gt;副校長&lt;/span&gt;</v>
      </c>
      <c r="AO7" t="str">
        <f>SUBSTITUTE($AO$2,"ddd",入力!E6)</f>
        <v>&lt;span class="spa"&gt;職員室&lt;/span&gt;</v>
      </c>
      <c r="AP7" t="str">
        <f t="shared" si="4"/>
        <v>&lt;span class="nm"&gt;安藤紗菜&lt;/span&gt;</v>
      </c>
      <c r="AQ7" t="s">
        <v>16</v>
      </c>
      <c r="AR7" t="str">
        <f t="shared" si="5"/>
        <v>&lt;li class="a5 b4 l1"&gt;&lt;span class="tl"&gt;0XX-248-0053&lt;/span&gt;&lt;span class="job"&gt;副校長&lt;/span&gt;&lt;span class="spa"&gt;職員室&lt;/span&gt;&lt;span class="nm"&gt;安藤紗菜&lt;/span&gt;&lt;/li&gt;</v>
      </c>
    </row>
    <row r="8" spans="1:44" x14ac:dyDescent="0.4">
      <c r="A8">
        <f>入力!A7</f>
        <v>6</v>
      </c>
      <c r="B8" t="str">
        <f>入力!B7</f>
        <v>0XX-248-0054</v>
      </c>
      <c r="C8" t="str">
        <f>入力!C7</f>
        <v>山川新治</v>
      </c>
      <c r="D8" t="str">
        <f>"a"&amp;VLOOKUP(入力!D7,設定!$B$1:$E$26,4,FALSE)</f>
        <v>a5</v>
      </c>
      <c r="E8" t="str">
        <f>"b"&amp;VLOOKUP(入力!E7,設定!$C$1:$E$26,3,FALSE)</f>
        <v>b7</v>
      </c>
      <c r="F8" t="str">
        <f>IF(COUNTA(入力!F7)&gt;0,"l"&amp;計算!F$1,"-")</f>
        <v>-</v>
      </c>
      <c r="G8" t="str">
        <f>IF(COUNTA(入力!G7)&gt;0,"l"&amp;計算!G$1,"-")</f>
        <v>-</v>
      </c>
      <c r="H8" t="str">
        <f>IF(COUNTA(入力!H7)&gt;0,"l"&amp;計算!H$1,"-")</f>
        <v>-</v>
      </c>
      <c r="I8" t="str">
        <f>IF(COUNTA(入力!I7)&gt;0,"l"&amp;計算!I$1,"-")</f>
        <v>-</v>
      </c>
      <c r="J8" t="str">
        <f>IF(COUNTA(入力!J7)&gt;0,"l"&amp;計算!J$1,"-")</f>
        <v>l5</v>
      </c>
      <c r="K8" t="str">
        <f>IF(COUNTA(入力!K7)&gt;0,"l"&amp;計算!K$1,"-")</f>
        <v>l6</v>
      </c>
      <c r="L8" t="str">
        <f>IF(COUNTA(入力!L7)&gt;0,"l"&amp;計算!L$1,"-")</f>
        <v>-</v>
      </c>
      <c r="M8" t="str">
        <f>IF(COUNTA(入力!M7)&gt;0,"l"&amp;計算!M$1,"-")</f>
        <v>-</v>
      </c>
      <c r="N8" t="str">
        <f>IF(COUNTA(入力!N7)&gt;0,"l"&amp;計算!N$1,"-")</f>
        <v>-</v>
      </c>
      <c r="O8" t="str">
        <f>IF(COUNTA(入力!O7)&gt;0,"l"&amp;計算!O$1,"-")</f>
        <v>-</v>
      </c>
      <c r="P8" t="str">
        <f>IF(COUNTA(入力!P7)&gt;0,"l"&amp;計算!P$1,"-")</f>
        <v>-</v>
      </c>
      <c r="Q8" t="str">
        <f>IF(COUNTA(入力!Q7)&gt;0,"l"&amp;計算!Q$1,"-")</f>
        <v>-</v>
      </c>
      <c r="R8" t="str">
        <f>IF(COUNTA(入力!R7)&gt;0,"l"&amp;計算!R$1,"-")</f>
        <v>-</v>
      </c>
      <c r="S8" t="str">
        <f>IF(COUNTA(入力!S7)&gt;0,"l"&amp;計算!S$1,"-")</f>
        <v>-</v>
      </c>
      <c r="T8" t="str">
        <f>IF(COUNTA(入力!T7)&gt;0,"l"&amp;計算!T$1,"-")</f>
        <v>-</v>
      </c>
      <c r="U8" t="str">
        <f>IF(COUNTA(入力!U7)&gt;0,"l"&amp;計算!U$1,"-")</f>
        <v>-</v>
      </c>
      <c r="V8" t="str">
        <f>IF(COUNTA(入力!V7)&gt;0,"l"&amp;計算!V$1,"-")</f>
        <v>-</v>
      </c>
      <c r="W8" t="str">
        <f>IF(COUNTA(入力!W7)&gt;0,"l"&amp;計算!W$1,"-")</f>
        <v>-</v>
      </c>
      <c r="X8" t="str">
        <f>IF(COUNTA(入力!X7)&gt;0,"l"&amp;計算!X$1,"-")</f>
        <v>-</v>
      </c>
      <c r="Y8" t="str">
        <f>IF(COUNTA(入力!Y7)&gt;0,"l"&amp;計算!Y$1,"-")</f>
        <v>-</v>
      </c>
      <c r="Z8" t="str">
        <f>IF(COUNTA(入力!Z7)&gt;0,"l"&amp;計算!Z$1,"-")</f>
        <v>-</v>
      </c>
      <c r="AA8" t="str">
        <f>IF(COUNTA(入力!AA7)&gt;0,"l"&amp;計算!AA$1,"-")</f>
        <v>-</v>
      </c>
      <c r="AB8" t="str">
        <f>IF(COUNTA(入力!AB7)&gt;0,"l"&amp;計算!AB$1,"-")</f>
        <v>-</v>
      </c>
      <c r="AC8" t="str">
        <f>IF(COUNTA(入力!AC7)&gt;0,"l"&amp;計算!AC$1,"-")</f>
        <v>-</v>
      </c>
      <c r="AD8" t="str">
        <f>IF(COUNTA(入力!AD7)&gt;0,"l"&amp;計算!AD$1,"-")</f>
        <v>-</v>
      </c>
      <c r="AE8" t="str">
        <f>IF(COUNTA(入力!AE7)&gt;0,"l"&amp;計算!AE$1,"-")</f>
        <v>-</v>
      </c>
      <c r="AJ8" t="str">
        <f t="shared" si="0"/>
        <v>a5 b7 - - - - l5 l6 - - - - - - - - - - - - - - - - - - -</v>
      </c>
      <c r="AK8" t="str">
        <f t="shared" si="1"/>
        <v>a5 b7 l5 l6</v>
      </c>
      <c r="AL8" t="str">
        <f t="shared" si="2"/>
        <v>&lt;li class="a5 b7 l5 l6"&gt;</v>
      </c>
      <c r="AM8" t="str">
        <f t="shared" si="3"/>
        <v>&lt;span class="tl"&gt;0XX-248-0054&lt;/span&gt;</v>
      </c>
      <c r="AN8" t="str">
        <f>SUBSTITUTE($AN$2,"ccc",入力!D7)</f>
        <v>&lt;span class="job"&gt;副校長&lt;/span&gt;</v>
      </c>
      <c r="AO8" t="str">
        <f>SUBSTITUTE($AO$2,"ddd",入力!E7)</f>
        <v>&lt;span class="spa"&gt;営業部&lt;/span&gt;</v>
      </c>
      <c r="AP8" t="str">
        <f t="shared" si="4"/>
        <v>&lt;span class="nm"&gt;山川新治&lt;/span&gt;</v>
      </c>
      <c r="AQ8" t="s">
        <v>16</v>
      </c>
      <c r="AR8" t="str">
        <f t="shared" si="5"/>
        <v>&lt;li class="a5 b7 l5 l6"&gt;&lt;span class="tl"&gt;0XX-248-0054&lt;/span&gt;&lt;span class="job"&gt;副校長&lt;/span&gt;&lt;span class="spa"&gt;営業部&lt;/span&gt;&lt;span class="nm"&gt;山川新治&lt;/span&gt;&lt;/li&gt;</v>
      </c>
    </row>
    <row r="9" spans="1:44" x14ac:dyDescent="0.4">
      <c r="A9">
        <f>入力!A8</f>
        <v>7</v>
      </c>
      <c r="B9" t="str">
        <f>入力!B8</f>
        <v>0XX-248-0055</v>
      </c>
      <c r="C9" t="str">
        <f>入力!C8</f>
        <v>川原一仁</v>
      </c>
      <c r="D9" t="str">
        <f>"a"&amp;VLOOKUP(入力!D8,設定!$B$1:$E$26,4,FALSE)</f>
        <v>a6</v>
      </c>
      <c r="E9" t="str">
        <f>"b"&amp;VLOOKUP(入力!E8,設定!$C$1:$E$26,3,FALSE)</f>
        <v>b7</v>
      </c>
      <c r="F9" t="str">
        <f>IF(COUNTA(入力!F8)&gt;0,"l"&amp;計算!F$1,"-")</f>
        <v>-</v>
      </c>
      <c r="G9" t="str">
        <f>IF(COUNTA(入力!G8)&gt;0,"l"&amp;計算!G$1,"-")</f>
        <v>-</v>
      </c>
      <c r="H9" t="str">
        <f>IF(COUNTA(入力!H8)&gt;0,"l"&amp;計算!H$1,"-")</f>
        <v>l3</v>
      </c>
      <c r="I9" t="str">
        <f>IF(COUNTA(入力!I8)&gt;0,"l"&amp;計算!I$1,"-")</f>
        <v>-</v>
      </c>
      <c r="J9" t="str">
        <f>IF(COUNTA(入力!J8)&gt;0,"l"&amp;計算!J$1,"-")</f>
        <v>-</v>
      </c>
      <c r="K9" t="str">
        <f>IF(COUNTA(入力!K8)&gt;0,"l"&amp;計算!K$1,"-")</f>
        <v>-</v>
      </c>
      <c r="L9" t="str">
        <f>IF(COUNTA(入力!L8)&gt;0,"l"&amp;計算!L$1,"-")</f>
        <v>-</v>
      </c>
      <c r="M9" t="str">
        <f>IF(COUNTA(入力!M8)&gt;0,"l"&amp;計算!M$1,"-")</f>
        <v>-</v>
      </c>
      <c r="N9" t="str">
        <f>IF(COUNTA(入力!N8)&gt;0,"l"&amp;計算!N$1,"-")</f>
        <v>-</v>
      </c>
      <c r="O9" t="str">
        <f>IF(COUNTA(入力!O8)&gt;0,"l"&amp;計算!O$1,"-")</f>
        <v>-</v>
      </c>
      <c r="P9" t="str">
        <f>IF(COUNTA(入力!P8)&gt;0,"l"&amp;計算!P$1,"-")</f>
        <v>-</v>
      </c>
      <c r="Q9" t="str">
        <f>IF(COUNTA(入力!Q8)&gt;0,"l"&amp;計算!Q$1,"-")</f>
        <v>-</v>
      </c>
      <c r="R9" t="str">
        <f>IF(COUNTA(入力!R8)&gt;0,"l"&amp;計算!R$1,"-")</f>
        <v>-</v>
      </c>
      <c r="S9" t="str">
        <f>IF(COUNTA(入力!S8)&gt;0,"l"&amp;計算!S$1,"-")</f>
        <v>-</v>
      </c>
      <c r="T9" t="str">
        <f>IF(COUNTA(入力!T8)&gt;0,"l"&amp;計算!T$1,"-")</f>
        <v>-</v>
      </c>
      <c r="U9" t="str">
        <f>IF(COUNTA(入力!U8)&gt;0,"l"&amp;計算!U$1,"-")</f>
        <v>-</v>
      </c>
      <c r="V9" t="str">
        <f>IF(COUNTA(入力!V8)&gt;0,"l"&amp;計算!V$1,"-")</f>
        <v>-</v>
      </c>
      <c r="W9" t="str">
        <f>IF(COUNTA(入力!W8)&gt;0,"l"&amp;計算!W$1,"-")</f>
        <v>-</v>
      </c>
      <c r="X9" t="str">
        <f>IF(COUNTA(入力!X8)&gt;0,"l"&amp;計算!X$1,"-")</f>
        <v>-</v>
      </c>
      <c r="Y9" t="str">
        <f>IF(COUNTA(入力!Y8)&gt;0,"l"&amp;計算!Y$1,"-")</f>
        <v>-</v>
      </c>
      <c r="Z9" t="str">
        <f>IF(COUNTA(入力!Z8)&gt;0,"l"&amp;計算!Z$1,"-")</f>
        <v>-</v>
      </c>
      <c r="AA9" t="str">
        <f>IF(COUNTA(入力!AA8)&gt;0,"l"&amp;計算!AA$1,"-")</f>
        <v>-</v>
      </c>
      <c r="AB9" t="str">
        <f>IF(COUNTA(入力!AB8)&gt;0,"l"&amp;計算!AB$1,"-")</f>
        <v>-</v>
      </c>
      <c r="AC9" t="str">
        <f>IF(COUNTA(入力!AC8)&gt;0,"l"&amp;計算!AC$1,"-")</f>
        <v>-</v>
      </c>
      <c r="AD9" t="str">
        <f>IF(COUNTA(入力!AD8)&gt;0,"l"&amp;計算!AD$1,"-")</f>
        <v>-</v>
      </c>
      <c r="AE9" t="str">
        <f>IF(COUNTA(入力!AE8)&gt;0,"l"&amp;計算!AE$1,"-")</f>
        <v>-</v>
      </c>
      <c r="AJ9" t="str">
        <f t="shared" si="0"/>
        <v>a6 b7 - - l3 - - - - - - - - - - - - - - - - - - - - - -</v>
      </c>
      <c r="AK9" t="str">
        <f t="shared" si="1"/>
        <v>a6 b7 l3</v>
      </c>
      <c r="AL9" t="str">
        <f t="shared" si="2"/>
        <v>&lt;li class="a6 b7 l3"&gt;</v>
      </c>
      <c r="AM9" t="str">
        <f t="shared" si="3"/>
        <v>&lt;span class="tl"&gt;0XX-248-0055&lt;/span&gt;</v>
      </c>
      <c r="AN9" t="str">
        <f>SUBSTITUTE($AN$2,"ccc",入力!D8)</f>
        <v>&lt;span class="job"&gt;係長&lt;/span&gt;</v>
      </c>
      <c r="AO9" t="str">
        <f>SUBSTITUTE($AO$2,"ddd",入力!E8)</f>
        <v>&lt;span class="spa"&gt;営業部&lt;/span&gt;</v>
      </c>
      <c r="AP9" t="str">
        <f t="shared" si="4"/>
        <v>&lt;span class="nm"&gt;川原一仁&lt;/span&gt;</v>
      </c>
      <c r="AQ9" t="s">
        <v>16</v>
      </c>
      <c r="AR9" t="str">
        <f t="shared" si="5"/>
        <v>&lt;li class="a6 b7 l3"&gt;&lt;span class="tl"&gt;0XX-248-0055&lt;/span&gt;&lt;span class="job"&gt;係長&lt;/span&gt;&lt;span class="spa"&gt;営業部&lt;/span&gt;&lt;span class="nm"&gt;川原一仁&lt;/span&gt;&lt;/li&gt;</v>
      </c>
    </row>
    <row r="10" spans="1:44" x14ac:dyDescent="0.4">
      <c r="A10">
        <f>入力!A9</f>
        <v>8</v>
      </c>
      <c r="B10">
        <f>入力!B9</f>
        <v>1235</v>
      </c>
      <c r="C10" t="str">
        <f>入力!C9</f>
        <v>岩沢久吉</v>
      </c>
      <c r="D10" t="str">
        <f>"a"&amp;VLOOKUP(入力!D9,設定!$B$1:$E$26,4,FALSE)</f>
        <v>a5</v>
      </c>
      <c r="E10" t="str">
        <f>"b"&amp;VLOOKUP(入力!E9,設定!$C$1:$E$26,3,FALSE)</f>
        <v>b7</v>
      </c>
      <c r="F10" t="str">
        <f>IF(COUNTA(入力!F9)&gt;0,"l"&amp;計算!F$1,"-")</f>
        <v>-</v>
      </c>
      <c r="G10" t="str">
        <f>IF(COUNTA(入力!G9)&gt;0,"l"&amp;計算!G$1,"-")</f>
        <v>l2</v>
      </c>
      <c r="H10" t="str">
        <f>IF(COUNTA(入力!H9)&gt;0,"l"&amp;計算!H$1,"-")</f>
        <v>-</v>
      </c>
      <c r="I10" t="str">
        <f>IF(COUNTA(入力!I9)&gt;0,"l"&amp;計算!I$1,"-")</f>
        <v>-</v>
      </c>
      <c r="J10" t="str">
        <f>IF(COUNTA(入力!J9)&gt;0,"l"&amp;計算!J$1,"-")</f>
        <v>-</v>
      </c>
      <c r="K10" t="str">
        <f>IF(COUNTA(入力!K9)&gt;0,"l"&amp;計算!K$1,"-")</f>
        <v>-</v>
      </c>
      <c r="L10" t="str">
        <f>IF(COUNTA(入力!L9)&gt;0,"l"&amp;計算!L$1,"-")</f>
        <v>-</v>
      </c>
      <c r="M10" t="str">
        <f>IF(COUNTA(入力!M9)&gt;0,"l"&amp;計算!M$1,"-")</f>
        <v>-</v>
      </c>
      <c r="N10" t="str">
        <f>IF(COUNTA(入力!N9)&gt;0,"l"&amp;計算!N$1,"-")</f>
        <v>-</v>
      </c>
      <c r="O10" t="str">
        <f>IF(COUNTA(入力!O9)&gt;0,"l"&amp;計算!O$1,"-")</f>
        <v>-</v>
      </c>
      <c r="P10" t="str">
        <f>IF(COUNTA(入力!P9)&gt;0,"l"&amp;計算!P$1,"-")</f>
        <v>-</v>
      </c>
      <c r="Q10" t="str">
        <f>IF(COUNTA(入力!Q9)&gt;0,"l"&amp;計算!Q$1,"-")</f>
        <v>-</v>
      </c>
      <c r="R10" t="str">
        <f>IF(COUNTA(入力!R9)&gt;0,"l"&amp;計算!R$1,"-")</f>
        <v>-</v>
      </c>
      <c r="S10" t="str">
        <f>IF(COUNTA(入力!S9)&gt;0,"l"&amp;計算!S$1,"-")</f>
        <v>-</v>
      </c>
      <c r="T10" t="str">
        <f>IF(COUNTA(入力!T9)&gt;0,"l"&amp;計算!T$1,"-")</f>
        <v>-</v>
      </c>
      <c r="U10" t="str">
        <f>IF(COUNTA(入力!U9)&gt;0,"l"&amp;計算!U$1,"-")</f>
        <v>-</v>
      </c>
      <c r="V10" t="str">
        <f>IF(COUNTA(入力!V9)&gt;0,"l"&amp;計算!V$1,"-")</f>
        <v>-</v>
      </c>
      <c r="W10" t="str">
        <f>IF(COUNTA(入力!W9)&gt;0,"l"&amp;計算!W$1,"-")</f>
        <v>-</v>
      </c>
      <c r="X10" t="str">
        <f>IF(COUNTA(入力!X9)&gt;0,"l"&amp;計算!X$1,"-")</f>
        <v>-</v>
      </c>
      <c r="Y10" t="str">
        <f>IF(COUNTA(入力!Y9)&gt;0,"l"&amp;計算!Y$1,"-")</f>
        <v>-</v>
      </c>
      <c r="Z10" t="str">
        <f>IF(COUNTA(入力!Z9)&gt;0,"l"&amp;計算!Z$1,"-")</f>
        <v>-</v>
      </c>
      <c r="AA10" t="str">
        <f>IF(COUNTA(入力!AA9)&gt;0,"l"&amp;計算!AA$1,"-")</f>
        <v>-</v>
      </c>
      <c r="AB10" t="str">
        <f>IF(COUNTA(入力!AB9)&gt;0,"l"&amp;計算!AB$1,"-")</f>
        <v>-</v>
      </c>
      <c r="AC10" t="str">
        <f>IF(COUNTA(入力!AC9)&gt;0,"l"&amp;計算!AC$1,"-")</f>
        <v>-</v>
      </c>
      <c r="AD10" t="str">
        <f>IF(COUNTA(入力!AD9)&gt;0,"l"&amp;計算!AD$1,"-")</f>
        <v>-</v>
      </c>
      <c r="AE10" t="str">
        <f>IF(COUNTA(入力!AE9)&gt;0,"l"&amp;計算!AE$1,"-")</f>
        <v>-</v>
      </c>
      <c r="AJ10" t="str">
        <f t="shared" si="0"/>
        <v>a5 b7 - l2 - - - - - - - - - - - - - - - - - - - - - - -</v>
      </c>
      <c r="AK10" t="str">
        <f t="shared" si="1"/>
        <v>a5 b7 l2</v>
      </c>
      <c r="AL10" t="str">
        <f t="shared" si="2"/>
        <v>&lt;li class="a5 b7 l2"&gt;</v>
      </c>
      <c r="AM10" t="str">
        <f t="shared" si="3"/>
        <v>&lt;span class="tl"&gt;1235&lt;/span&gt;</v>
      </c>
      <c r="AN10" t="str">
        <f>SUBSTITUTE($AN$2,"ccc",入力!D9)</f>
        <v>&lt;span class="job"&gt;副校長&lt;/span&gt;</v>
      </c>
      <c r="AO10" t="str">
        <f>SUBSTITUTE($AO$2,"ddd",入力!E9)</f>
        <v>&lt;span class="spa"&gt;営業部&lt;/span&gt;</v>
      </c>
      <c r="AP10" t="str">
        <f t="shared" si="4"/>
        <v>&lt;span class="nm"&gt;岩沢久吉&lt;/span&gt;</v>
      </c>
      <c r="AQ10" t="s">
        <v>16</v>
      </c>
      <c r="AR10" t="str">
        <f t="shared" si="5"/>
        <v>&lt;li class="a5 b7 l2"&gt;&lt;span class="tl"&gt;1235&lt;/span&gt;&lt;span class="job"&gt;副校長&lt;/span&gt;&lt;span class="spa"&gt;営業部&lt;/span&gt;&lt;span class="nm"&gt;岩沢久吉&lt;/span&gt;&lt;/li&gt;</v>
      </c>
    </row>
    <row r="11" spans="1:44" x14ac:dyDescent="0.4">
      <c r="A11">
        <f>入力!A10</f>
        <v>9</v>
      </c>
      <c r="B11">
        <f>入力!B10</f>
        <v>4567</v>
      </c>
      <c r="C11" t="str">
        <f>入力!C10</f>
        <v>塩崎顕子</v>
      </c>
      <c r="D11" t="str">
        <f>"a"&amp;VLOOKUP(入力!D10,設定!$B$1:$E$26,4,FALSE)</f>
        <v>a1</v>
      </c>
      <c r="E11" t="str">
        <f>"b"&amp;VLOOKUP(入力!E10,設定!$C$1:$E$26,3,FALSE)</f>
        <v>b2</v>
      </c>
      <c r="F11" t="str">
        <f>IF(COUNTA(入力!F10)&gt;0,"l"&amp;計算!F$1,"-")</f>
        <v>l1</v>
      </c>
      <c r="G11" t="str">
        <f>IF(COUNTA(入力!G10)&gt;0,"l"&amp;計算!G$1,"-")</f>
        <v>-</v>
      </c>
      <c r="H11" t="str">
        <f>IF(COUNTA(入力!H10)&gt;0,"l"&amp;計算!H$1,"-")</f>
        <v>-</v>
      </c>
      <c r="I11" t="str">
        <f>IF(COUNTA(入力!I10)&gt;0,"l"&amp;計算!I$1,"-")</f>
        <v>-</v>
      </c>
      <c r="J11" t="str">
        <f>IF(COUNTA(入力!J10)&gt;0,"l"&amp;計算!J$1,"-")</f>
        <v>-</v>
      </c>
      <c r="K11" t="str">
        <f>IF(COUNTA(入力!K10)&gt;0,"l"&amp;計算!K$1,"-")</f>
        <v>-</v>
      </c>
      <c r="L11" t="str">
        <f>IF(COUNTA(入力!L10)&gt;0,"l"&amp;計算!L$1,"-")</f>
        <v>-</v>
      </c>
      <c r="M11" t="str">
        <f>IF(COUNTA(入力!M10)&gt;0,"l"&amp;計算!M$1,"-")</f>
        <v>-</v>
      </c>
      <c r="N11" t="str">
        <f>IF(COUNTA(入力!N10)&gt;0,"l"&amp;計算!N$1,"-")</f>
        <v>-</v>
      </c>
      <c r="O11" t="str">
        <f>IF(COUNTA(入力!O10)&gt;0,"l"&amp;計算!O$1,"-")</f>
        <v>-</v>
      </c>
      <c r="P11" t="str">
        <f>IF(COUNTA(入力!P10)&gt;0,"l"&amp;計算!P$1,"-")</f>
        <v>-</v>
      </c>
      <c r="Q11" t="str">
        <f>IF(COUNTA(入力!Q10)&gt;0,"l"&amp;計算!Q$1,"-")</f>
        <v>-</v>
      </c>
      <c r="R11" t="str">
        <f>IF(COUNTA(入力!R10)&gt;0,"l"&amp;計算!R$1,"-")</f>
        <v>-</v>
      </c>
      <c r="S11" t="str">
        <f>IF(COUNTA(入力!S10)&gt;0,"l"&amp;計算!S$1,"-")</f>
        <v>-</v>
      </c>
      <c r="T11" t="str">
        <f>IF(COUNTA(入力!T10)&gt;0,"l"&amp;計算!T$1,"-")</f>
        <v>-</v>
      </c>
      <c r="U11" t="str">
        <f>IF(COUNTA(入力!U10)&gt;0,"l"&amp;計算!U$1,"-")</f>
        <v>-</v>
      </c>
      <c r="V11" t="str">
        <f>IF(COUNTA(入力!V10)&gt;0,"l"&amp;計算!V$1,"-")</f>
        <v>-</v>
      </c>
      <c r="W11" t="str">
        <f>IF(COUNTA(入力!W10)&gt;0,"l"&amp;計算!W$1,"-")</f>
        <v>-</v>
      </c>
      <c r="X11" t="str">
        <f>IF(COUNTA(入力!X10)&gt;0,"l"&amp;計算!X$1,"-")</f>
        <v>-</v>
      </c>
      <c r="Y11" t="str">
        <f>IF(COUNTA(入力!Y10)&gt;0,"l"&amp;計算!Y$1,"-")</f>
        <v>-</v>
      </c>
      <c r="Z11" t="str">
        <f>IF(COUNTA(入力!Z10)&gt;0,"l"&amp;計算!Z$1,"-")</f>
        <v>-</v>
      </c>
      <c r="AA11" t="str">
        <f>IF(COUNTA(入力!AA10)&gt;0,"l"&amp;計算!AA$1,"-")</f>
        <v>-</v>
      </c>
      <c r="AB11" t="str">
        <f>IF(COUNTA(入力!AB10)&gt;0,"l"&amp;計算!AB$1,"-")</f>
        <v>-</v>
      </c>
      <c r="AC11" t="str">
        <f>IF(COUNTA(入力!AC10)&gt;0,"l"&amp;計算!AC$1,"-")</f>
        <v>-</v>
      </c>
      <c r="AD11" t="str">
        <f>IF(COUNTA(入力!AD10)&gt;0,"l"&amp;計算!AD$1,"-")</f>
        <v>-</v>
      </c>
      <c r="AE11" t="str">
        <f>IF(COUNTA(入力!AE10)&gt;0,"l"&amp;計算!AE$1,"-")</f>
        <v>-</v>
      </c>
      <c r="AJ11" t="str">
        <f t="shared" si="0"/>
        <v>a1 b2 l1 - - - - - - - - - - - - - - - - - - - - - - - -</v>
      </c>
      <c r="AK11" t="str">
        <f t="shared" si="1"/>
        <v>a1 b2 l1</v>
      </c>
      <c r="AL11" t="str">
        <f t="shared" si="2"/>
        <v>&lt;li class="a1 b2 l1"&gt;</v>
      </c>
      <c r="AM11" t="str">
        <f t="shared" si="3"/>
        <v>&lt;span class="tl"&gt;4567&lt;/span&gt;</v>
      </c>
      <c r="AN11" t="str">
        <f>SUBSTITUTE($AN$2,"ccc",入力!D10)</f>
        <v>&lt;span class="job"&gt;医師&lt;/span&gt;</v>
      </c>
      <c r="AO11" t="str">
        <f>SUBSTITUTE($AO$2,"ddd",入力!E10)</f>
        <v>&lt;span class="spa"&gt;外来&lt;/span&gt;</v>
      </c>
      <c r="AP11" t="str">
        <f t="shared" si="4"/>
        <v>&lt;span class="nm"&gt;塩崎顕子&lt;/span&gt;</v>
      </c>
      <c r="AQ11" t="s">
        <v>16</v>
      </c>
      <c r="AR11" t="str">
        <f t="shared" si="5"/>
        <v>&lt;li class="a1 b2 l1"&gt;&lt;span class="tl"&gt;4567&lt;/span&gt;&lt;span class="job"&gt;医師&lt;/span&gt;&lt;span class="spa"&gt;外来&lt;/span&gt;&lt;span class="nm"&gt;塩崎顕子&lt;/span&gt;&lt;/li&gt;</v>
      </c>
    </row>
    <row r="12" spans="1:44" x14ac:dyDescent="0.4">
      <c r="A12">
        <f>入力!A11</f>
        <v>10</v>
      </c>
      <c r="B12">
        <f>入力!B11</f>
        <v>9876</v>
      </c>
      <c r="C12" t="str">
        <f>入力!C11</f>
        <v>岩永晴奈</v>
      </c>
      <c r="D12" t="str">
        <f>"a"&amp;VLOOKUP(入力!D11,設定!$B$1:$E$26,4,FALSE)</f>
        <v>a2</v>
      </c>
      <c r="E12" t="str">
        <f>"b"&amp;VLOOKUP(入力!E11,設定!$C$1:$E$26,3,FALSE)</f>
        <v>b6</v>
      </c>
      <c r="F12" t="str">
        <f>IF(COUNTA(入力!F11)&gt;0,"l"&amp;計算!F$1,"-")</f>
        <v>-</v>
      </c>
      <c r="G12" t="str">
        <f>IF(COUNTA(入力!G11)&gt;0,"l"&amp;計算!G$1,"-")</f>
        <v>-</v>
      </c>
      <c r="H12" t="str">
        <f>IF(COUNTA(入力!H11)&gt;0,"l"&amp;計算!H$1,"-")</f>
        <v>-</v>
      </c>
      <c r="I12" t="str">
        <f>IF(COUNTA(入力!I11)&gt;0,"l"&amp;計算!I$1,"-")</f>
        <v>l4</v>
      </c>
      <c r="J12" t="str">
        <f>IF(COUNTA(入力!J11)&gt;0,"l"&amp;計算!J$1,"-")</f>
        <v>-</v>
      </c>
      <c r="K12" t="str">
        <f>IF(COUNTA(入力!K11)&gt;0,"l"&amp;計算!K$1,"-")</f>
        <v>-</v>
      </c>
      <c r="L12" t="str">
        <f>IF(COUNTA(入力!L11)&gt;0,"l"&amp;計算!L$1,"-")</f>
        <v>l7</v>
      </c>
      <c r="M12" t="str">
        <f>IF(COUNTA(入力!M11)&gt;0,"l"&amp;計算!M$1,"-")</f>
        <v>-</v>
      </c>
      <c r="N12" t="str">
        <f>IF(COUNTA(入力!N11)&gt;0,"l"&amp;計算!N$1,"-")</f>
        <v>-</v>
      </c>
      <c r="O12" t="str">
        <f>IF(COUNTA(入力!O11)&gt;0,"l"&amp;計算!O$1,"-")</f>
        <v>-</v>
      </c>
      <c r="P12" t="str">
        <f>IF(COUNTA(入力!P11)&gt;0,"l"&amp;計算!P$1,"-")</f>
        <v>-</v>
      </c>
      <c r="Q12" t="str">
        <f>IF(COUNTA(入力!Q11)&gt;0,"l"&amp;計算!Q$1,"-")</f>
        <v>-</v>
      </c>
      <c r="R12" t="str">
        <f>IF(COUNTA(入力!R11)&gt;0,"l"&amp;計算!R$1,"-")</f>
        <v>-</v>
      </c>
      <c r="S12" t="str">
        <f>IF(COUNTA(入力!S11)&gt;0,"l"&amp;計算!S$1,"-")</f>
        <v>-</v>
      </c>
      <c r="T12" t="str">
        <f>IF(COUNTA(入力!T11)&gt;0,"l"&amp;計算!T$1,"-")</f>
        <v>-</v>
      </c>
      <c r="U12" t="str">
        <f>IF(COUNTA(入力!U11)&gt;0,"l"&amp;計算!U$1,"-")</f>
        <v>-</v>
      </c>
      <c r="V12" t="str">
        <f>IF(COUNTA(入力!V11)&gt;0,"l"&amp;計算!V$1,"-")</f>
        <v>-</v>
      </c>
      <c r="W12" t="str">
        <f>IF(COUNTA(入力!W11)&gt;0,"l"&amp;計算!W$1,"-")</f>
        <v>-</v>
      </c>
      <c r="X12" t="str">
        <f>IF(COUNTA(入力!X11)&gt;0,"l"&amp;計算!X$1,"-")</f>
        <v>-</v>
      </c>
      <c r="Y12" t="str">
        <f>IF(COUNTA(入力!Y11)&gt;0,"l"&amp;計算!Y$1,"-")</f>
        <v>-</v>
      </c>
      <c r="Z12" t="str">
        <f>IF(COUNTA(入力!Z11)&gt;0,"l"&amp;計算!Z$1,"-")</f>
        <v>-</v>
      </c>
      <c r="AA12" t="str">
        <f>IF(COUNTA(入力!AA11)&gt;0,"l"&amp;計算!AA$1,"-")</f>
        <v>-</v>
      </c>
      <c r="AB12" t="str">
        <f>IF(COUNTA(入力!AB11)&gt;0,"l"&amp;計算!AB$1,"-")</f>
        <v>-</v>
      </c>
      <c r="AC12" t="str">
        <f>IF(COUNTA(入力!AC11)&gt;0,"l"&amp;計算!AC$1,"-")</f>
        <v>-</v>
      </c>
      <c r="AD12" t="str">
        <f>IF(COUNTA(入力!AD11)&gt;0,"l"&amp;計算!AD$1,"-")</f>
        <v>-</v>
      </c>
      <c r="AE12" t="str">
        <f>IF(COUNTA(入力!AE11)&gt;0,"l"&amp;計算!AE$1,"-")</f>
        <v>-</v>
      </c>
      <c r="AJ12" t="str">
        <f t="shared" si="0"/>
        <v>a2 b6 - - - l4 - - l7 - - - - - - - - - - - - - - - - - -</v>
      </c>
      <c r="AK12" t="str">
        <f t="shared" si="1"/>
        <v>a2 b6 l4 l7</v>
      </c>
      <c r="AL12" t="str">
        <f t="shared" si="2"/>
        <v>&lt;li class="a2 b6 l4 l7"&gt;</v>
      </c>
      <c r="AM12" t="str">
        <f t="shared" si="3"/>
        <v>&lt;span class="tl"&gt;9876&lt;/span&gt;</v>
      </c>
      <c r="AN12" t="str">
        <f>SUBSTITUTE($AN$2,"ccc",入力!D11)</f>
        <v>&lt;span class="job"&gt;看護師&lt;/span&gt;</v>
      </c>
      <c r="AO12" t="str">
        <f>SUBSTITUTE($AO$2,"ddd",入力!E11)</f>
        <v>&lt;span class="spa"&gt;総務部&lt;/span&gt;</v>
      </c>
      <c r="AP12" t="str">
        <f t="shared" si="4"/>
        <v>&lt;span class="nm"&gt;岩永晴奈&lt;/span&gt;</v>
      </c>
      <c r="AQ12" t="s">
        <v>16</v>
      </c>
      <c r="AR12" t="str">
        <f t="shared" si="5"/>
        <v>&lt;li class="a2 b6 l4 l7"&gt;&lt;span class="tl"&gt;9876&lt;/span&gt;&lt;span class="job"&gt;看護師&lt;/span&gt;&lt;span class="spa"&gt;総務部&lt;/span&gt;&lt;span class="nm"&gt;岩永晴奈&lt;/span&gt;&lt;/li&gt;</v>
      </c>
    </row>
    <row r="13" spans="1:44" x14ac:dyDescent="0.4">
      <c r="A13">
        <f>入力!A12</f>
        <v>11</v>
      </c>
      <c r="B13">
        <f>入力!B12</f>
        <v>0</v>
      </c>
      <c r="C13">
        <f>入力!C12</f>
        <v>0</v>
      </c>
      <c r="D13" t="e">
        <f>"a"&amp;VLOOKUP(入力!D12,設定!$B$1:$E$26,4,FALSE)</f>
        <v>#N/A</v>
      </c>
      <c r="E13" t="e">
        <f>"b"&amp;VLOOKUP(入力!E12,設定!$C$1:$E$26,3,FALSE)</f>
        <v>#N/A</v>
      </c>
      <c r="F13" t="str">
        <f>IF(COUNTA(入力!F12)&gt;0,"l"&amp;計算!F$1,"-")</f>
        <v>-</v>
      </c>
      <c r="G13" t="str">
        <f>IF(COUNTA(入力!G12)&gt;0,"l"&amp;計算!G$1,"-")</f>
        <v>-</v>
      </c>
      <c r="H13" t="str">
        <f>IF(COUNTA(入力!H12)&gt;0,"l"&amp;計算!H$1,"-")</f>
        <v>-</v>
      </c>
      <c r="I13" t="str">
        <f>IF(COUNTA(入力!I12)&gt;0,"l"&amp;計算!I$1,"-")</f>
        <v>-</v>
      </c>
      <c r="J13" t="str">
        <f>IF(COUNTA(入力!J12)&gt;0,"l"&amp;計算!J$1,"-")</f>
        <v>-</v>
      </c>
      <c r="K13" t="str">
        <f>IF(COUNTA(入力!K12)&gt;0,"l"&amp;計算!K$1,"-")</f>
        <v>-</v>
      </c>
      <c r="L13" t="str">
        <f>IF(COUNTA(入力!L12)&gt;0,"l"&amp;計算!L$1,"-")</f>
        <v>-</v>
      </c>
      <c r="M13" t="str">
        <f>IF(COUNTA(入力!M12)&gt;0,"l"&amp;計算!M$1,"-")</f>
        <v>-</v>
      </c>
      <c r="N13" t="str">
        <f>IF(COUNTA(入力!N12)&gt;0,"l"&amp;計算!N$1,"-")</f>
        <v>-</v>
      </c>
      <c r="O13" t="str">
        <f>IF(COUNTA(入力!O12)&gt;0,"l"&amp;計算!O$1,"-")</f>
        <v>-</v>
      </c>
      <c r="P13" t="str">
        <f>IF(COUNTA(入力!P12)&gt;0,"l"&amp;計算!P$1,"-")</f>
        <v>-</v>
      </c>
      <c r="Q13" t="str">
        <f>IF(COUNTA(入力!Q12)&gt;0,"l"&amp;計算!Q$1,"-")</f>
        <v>-</v>
      </c>
      <c r="R13" t="str">
        <f>IF(COUNTA(入力!R12)&gt;0,"l"&amp;計算!R$1,"-")</f>
        <v>-</v>
      </c>
      <c r="S13" t="str">
        <f>IF(COUNTA(入力!S12)&gt;0,"l"&amp;計算!S$1,"-")</f>
        <v>-</v>
      </c>
      <c r="T13" t="str">
        <f>IF(COUNTA(入力!T12)&gt;0,"l"&amp;計算!T$1,"-")</f>
        <v>-</v>
      </c>
      <c r="U13" t="str">
        <f>IF(COUNTA(入力!U12)&gt;0,"l"&amp;計算!U$1,"-")</f>
        <v>-</v>
      </c>
      <c r="V13" t="str">
        <f>IF(COUNTA(入力!V12)&gt;0,"l"&amp;計算!V$1,"-")</f>
        <v>-</v>
      </c>
      <c r="W13" t="str">
        <f>IF(COUNTA(入力!W12)&gt;0,"l"&amp;計算!W$1,"-")</f>
        <v>-</v>
      </c>
      <c r="X13" t="str">
        <f>IF(COUNTA(入力!X12)&gt;0,"l"&amp;計算!X$1,"-")</f>
        <v>-</v>
      </c>
      <c r="Y13" t="str">
        <f>IF(COUNTA(入力!Y12)&gt;0,"l"&amp;計算!Y$1,"-")</f>
        <v>-</v>
      </c>
      <c r="Z13" t="str">
        <f>IF(COUNTA(入力!Z12)&gt;0,"l"&amp;計算!Z$1,"-")</f>
        <v>-</v>
      </c>
      <c r="AA13" t="str">
        <f>IF(COUNTA(入力!AA12)&gt;0,"l"&amp;計算!AA$1,"-")</f>
        <v>-</v>
      </c>
      <c r="AB13" t="str">
        <f>IF(COUNTA(入力!AB12)&gt;0,"l"&amp;計算!AB$1,"-")</f>
        <v>-</v>
      </c>
      <c r="AC13" t="str">
        <f>IF(COUNTA(入力!AC12)&gt;0,"l"&amp;計算!AC$1,"-")</f>
        <v>-</v>
      </c>
      <c r="AD13" t="str">
        <f>IF(COUNTA(入力!AD12)&gt;0,"l"&amp;計算!AD$1,"-")</f>
        <v>-</v>
      </c>
      <c r="AE13" t="str">
        <f>IF(COUNTA(入力!AE12)&gt;0,"l"&amp;計算!AE$1,"-")</f>
        <v>-</v>
      </c>
      <c r="AJ13" t="e">
        <f t="shared" si="0"/>
        <v>#N/A</v>
      </c>
      <c r="AK13" t="e">
        <f t="shared" si="1"/>
        <v>#N/A</v>
      </c>
      <c r="AL13" t="e">
        <f t="shared" si="2"/>
        <v>#N/A</v>
      </c>
      <c r="AM13" t="str">
        <f t="shared" si="3"/>
        <v>&lt;span class="tl"&gt;0&lt;/span&gt;</v>
      </c>
      <c r="AN13" t="str">
        <f>SUBSTITUTE($AN$2,"ccc",入力!D12)</f>
        <v>&lt;span class="job"&gt;&lt;/span&gt;</v>
      </c>
      <c r="AO13" t="str">
        <f>SUBSTITUTE($AO$2,"ddd",入力!E12)</f>
        <v>&lt;span class="spa"&gt;&lt;/span&gt;</v>
      </c>
      <c r="AP13" t="str">
        <f t="shared" si="4"/>
        <v>&lt;span class="nm"&gt;0&lt;/span&gt;</v>
      </c>
      <c r="AQ13" t="s">
        <v>16</v>
      </c>
      <c r="AR13" t="str">
        <f t="shared" si="5"/>
        <v/>
      </c>
    </row>
    <row r="14" spans="1:44" x14ac:dyDescent="0.4">
      <c r="A14">
        <f>入力!A13</f>
        <v>12</v>
      </c>
      <c r="B14">
        <f>入力!B13</f>
        <v>0</v>
      </c>
      <c r="C14">
        <f>入力!C13</f>
        <v>0</v>
      </c>
      <c r="D14" t="e">
        <f>"a"&amp;VLOOKUP(入力!D13,設定!$B$1:$E$26,4,FALSE)</f>
        <v>#N/A</v>
      </c>
      <c r="E14" t="e">
        <f>"b"&amp;VLOOKUP(入力!E13,設定!$C$1:$E$26,3,FALSE)</f>
        <v>#N/A</v>
      </c>
      <c r="F14" t="str">
        <f>IF(COUNTA(入力!F13)&gt;0,"l"&amp;計算!F$1,"-")</f>
        <v>-</v>
      </c>
      <c r="G14" t="str">
        <f>IF(COUNTA(入力!G13)&gt;0,"l"&amp;計算!G$1,"-")</f>
        <v>-</v>
      </c>
      <c r="H14" t="str">
        <f>IF(COUNTA(入力!H13)&gt;0,"l"&amp;計算!H$1,"-")</f>
        <v>-</v>
      </c>
      <c r="I14" t="str">
        <f>IF(COUNTA(入力!I13)&gt;0,"l"&amp;計算!I$1,"-")</f>
        <v>-</v>
      </c>
      <c r="J14" t="str">
        <f>IF(COUNTA(入力!J13)&gt;0,"l"&amp;計算!J$1,"-")</f>
        <v>-</v>
      </c>
      <c r="K14" t="str">
        <f>IF(COUNTA(入力!K13)&gt;0,"l"&amp;計算!K$1,"-")</f>
        <v>-</v>
      </c>
      <c r="L14" t="str">
        <f>IF(COUNTA(入力!L13)&gt;0,"l"&amp;計算!L$1,"-")</f>
        <v>-</v>
      </c>
      <c r="M14" t="str">
        <f>IF(COUNTA(入力!M13)&gt;0,"l"&amp;計算!M$1,"-")</f>
        <v>-</v>
      </c>
      <c r="N14" t="str">
        <f>IF(COUNTA(入力!N13)&gt;0,"l"&amp;計算!N$1,"-")</f>
        <v>-</v>
      </c>
      <c r="O14" t="str">
        <f>IF(COUNTA(入力!O13)&gt;0,"l"&amp;計算!O$1,"-")</f>
        <v>-</v>
      </c>
      <c r="P14" t="str">
        <f>IF(COUNTA(入力!P13)&gt;0,"l"&amp;計算!P$1,"-")</f>
        <v>-</v>
      </c>
      <c r="Q14" t="str">
        <f>IF(COUNTA(入力!Q13)&gt;0,"l"&amp;計算!Q$1,"-")</f>
        <v>-</v>
      </c>
      <c r="R14" t="str">
        <f>IF(COUNTA(入力!R13)&gt;0,"l"&amp;計算!R$1,"-")</f>
        <v>-</v>
      </c>
      <c r="S14" t="str">
        <f>IF(COUNTA(入力!S13)&gt;0,"l"&amp;計算!S$1,"-")</f>
        <v>-</v>
      </c>
      <c r="T14" t="str">
        <f>IF(COUNTA(入力!T13)&gt;0,"l"&amp;計算!T$1,"-")</f>
        <v>-</v>
      </c>
      <c r="U14" t="str">
        <f>IF(COUNTA(入力!U13)&gt;0,"l"&amp;計算!U$1,"-")</f>
        <v>-</v>
      </c>
      <c r="V14" t="str">
        <f>IF(COUNTA(入力!V13)&gt;0,"l"&amp;計算!V$1,"-")</f>
        <v>-</v>
      </c>
      <c r="W14" t="str">
        <f>IF(COUNTA(入力!W13)&gt;0,"l"&amp;計算!W$1,"-")</f>
        <v>-</v>
      </c>
      <c r="X14" t="str">
        <f>IF(COUNTA(入力!X13)&gt;0,"l"&amp;計算!X$1,"-")</f>
        <v>-</v>
      </c>
      <c r="Y14" t="str">
        <f>IF(COUNTA(入力!Y13)&gt;0,"l"&amp;計算!Y$1,"-")</f>
        <v>-</v>
      </c>
      <c r="Z14" t="str">
        <f>IF(COUNTA(入力!Z13)&gt;0,"l"&amp;計算!Z$1,"-")</f>
        <v>-</v>
      </c>
      <c r="AA14" t="str">
        <f>IF(COUNTA(入力!AA13)&gt;0,"l"&amp;計算!AA$1,"-")</f>
        <v>-</v>
      </c>
      <c r="AB14" t="str">
        <f>IF(COUNTA(入力!AB13)&gt;0,"l"&amp;計算!AB$1,"-")</f>
        <v>-</v>
      </c>
      <c r="AC14" t="str">
        <f>IF(COUNTA(入力!AC13)&gt;0,"l"&amp;計算!AC$1,"-")</f>
        <v>-</v>
      </c>
      <c r="AD14" t="str">
        <f>IF(COUNTA(入力!AD13)&gt;0,"l"&amp;計算!AD$1,"-")</f>
        <v>-</v>
      </c>
      <c r="AE14" t="str">
        <f>IF(COUNTA(入力!AE13)&gt;0,"l"&amp;計算!AE$1,"-")</f>
        <v>-</v>
      </c>
      <c r="AJ14" t="e">
        <f t="shared" si="0"/>
        <v>#N/A</v>
      </c>
      <c r="AK14" t="e">
        <f t="shared" si="1"/>
        <v>#N/A</v>
      </c>
      <c r="AL14" t="e">
        <f t="shared" si="2"/>
        <v>#N/A</v>
      </c>
      <c r="AM14" t="str">
        <f t="shared" si="3"/>
        <v>&lt;span class="tl"&gt;0&lt;/span&gt;</v>
      </c>
      <c r="AN14" t="str">
        <f>SUBSTITUTE($AN$2,"ccc",入力!D13)</f>
        <v>&lt;span class="job"&gt;&lt;/span&gt;</v>
      </c>
      <c r="AO14" t="str">
        <f>SUBSTITUTE($AO$2,"ddd",入力!E13)</f>
        <v>&lt;span class="spa"&gt;&lt;/span&gt;</v>
      </c>
      <c r="AP14" t="str">
        <f t="shared" si="4"/>
        <v>&lt;span class="nm"&gt;0&lt;/span&gt;</v>
      </c>
      <c r="AQ14" t="s">
        <v>16</v>
      </c>
      <c r="AR14" t="str">
        <f t="shared" si="5"/>
        <v/>
      </c>
    </row>
    <row r="15" spans="1:44" x14ac:dyDescent="0.4">
      <c r="A15">
        <f>入力!A14</f>
        <v>13</v>
      </c>
      <c r="B15">
        <f>入力!B14</f>
        <v>0</v>
      </c>
      <c r="C15">
        <f>入力!C14</f>
        <v>0</v>
      </c>
      <c r="D15" t="e">
        <f>"a"&amp;VLOOKUP(入力!D14,設定!$B$1:$E$26,4,FALSE)</f>
        <v>#N/A</v>
      </c>
      <c r="E15" t="e">
        <f>"b"&amp;VLOOKUP(入力!E14,設定!$C$1:$E$26,3,FALSE)</f>
        <v>#N/A</v>
      </c>
      <c r="F15" t="str">
        <f>IF(COUNTA(入力!F14)&gt;0,"l"&amp;計算!F$1,"-")</f>
        <v>-</v>
      </c>
      <c r="G15" t="str">
        <f>IF(COUNTA(入力!G14)&gt;0,"l"&amp;計算!G$1,"-")</f>
        <v>-</v>
      </c>
      <c r="H15" t="str">
        <f>IF(COUNTA(入力!H14)&gt;0,"l"&amp;計算!H$1,"-")</f>
        <v>-</v>
      </c>
      <c r="I15" t="str">
        <f>IF(COUNTA(入力!I14)&gt;0,"l"&amp;計算!I$1,"-")</f>
        <v>-</v>
      </c>
      <c r="J15" t="str">
        <f>IF(COUNTA(入力!J14)&gt;0,"l"&amp;計算!J$1,"-")</f>
        <v>-</v>
      </c>
      <c r="K15" t="str">
        <f>IF(COUNTA(入力!K14)&gt;0,"l"&amp;計算!K$1,"-")</f>
        <v>-</v>
      </c>
      <c r="L15" t="str">
        <f>IF(COUNTA(入力!L14)&gt;0,"l"&amp;計算!L$1,"-")</f>
        <v>-</v>
      </c>
      <c r="M15" t="str">
        <f>IF(COUNTA(入力!M14)&gt;0,"l"&amp;計算!M$1,"-")</f>
        <v>-</v>
      </c>
      <c r="N15" t="str">
        <f>IF(COUNTA(入力!N14)&gt;0,"l"&amp;計算!N$1,"-")</f>
        <v>-</v>
      </c>
      <c r="O15" t="str">
        <f>IF(COUNTA(入力!O14)&gt;0,"l"&amp;計算!O$1,"-")</f>
        <v>-</v>
      </c>
      <c r="P15" t="str">
        <f>IF(COUNTA(入力!P14)&gt;0,"l"&amp;計算!P$1,"-")</f>
        <v>-</v>
      </c>
      <c r="Q15" t="str">
        <f>IF(COUNTA(入力!Q14)&gt;0,"l"&amp;計算!Q$1,"-")</f>
        <v>-</v>
      </c>
      <c r="R15" t="str">
        <f>IF(COUNTA(入力!R14)&gt;0,"l"&amp;計算!R$1,"-")</f>
        <v>-</v>
      </c>
      <c r="S15" t="str">
        <f>IF(COUNTA(入力!S14)&gt;0,"l"&amp;計算!S$1,"-")</f>
        <v>-</v>
      </c>
      <c r="T15" t="str">
        <f>IF(COUNTA(入力!T14)&gt;0,"l"&amp;計算!T$1,"-")</f>
        <v>-</v>
      </c>
      <c r="U15" t="str">
        <f>IF(COUNTA(入力!U14)&gt;0,"l"&amp;計算!U$1,"-")</f>
        <v>-</v>
      </c>
      <c r="V15" t="str">
        <f>IF(COUNTA(入力!V14)&gt;0,"l"&amp;計算!V$1,"-")</f>
        <v>-</v>
      </c>
      <c r="W15" t="str">
        <f>IF(COUNTA(入力!W14)&gt;0,"l"&amp;計算!W$1,"-")</f>
        <v>-</v>
      </c>
      <c r="X15" t="str">
        <f>IF(COUNTA(入力!X14)&gt;0,"l"&amp;計算!X$1,"-")</f>
        <v>-</v>
      </c>
      <c r="Y15" t="str">
        <f>IF(COUNTA(入力!Y14)&gt;0,"l"&amp;計算!Y$1,"-")</f>
        <v>-</v>
      </c>
      <c r="Z15" t="str">
        <f>IF(COUNTA(入力!Z14)&gt;0,"l"&amp;計算!Z$1,"-")</f>
        <v>-</v>
      </c>
      <c r="AA15" t="str">
        <f>IF(COUNTA(入力!AA14)&gt;0,"l"&amp;計算!AA$1,"-")</f>
        <v>-</v>
      </c>
      <c r="AB15" t="str">
        <f>IF(COUNTA(入力!AB14)&gt;0,"l"&amp;計算!AB$1,"-")</f>
        <v>-</v>
      </c>
      <c r="AC15" t="str">
        <f>IF(COUNTA(入力!AC14)&gt;0,"l"&amp;計算!AC$1,"-")</f>
        <v>-</v>
      </c>
      <c r="AD15" t="str">
        <f>IF(COUNTA(入力!AD14)&gt;0,"l"&amp;計算!AD$1,"-")</f>
        <v>-</v>
      </c>
      <c r="AE15" t="str">
        <f>IF(COUNTA(入力!AE14)&gt;0,"l"&amp;計算!AE$1,"-")</f>
        <v>-</v>
      </c>
      <c r="AJ15" t="e">
        <f t="shared" si="0"/>
        <v>#N/A</v>
      </c>
      <c r="AK15" t="e">
        <f t="shared" si="1"/>
        <v>#N/A</v>
      </c>
      <c r="AL15" t="e">
        <f t="shared" si="2"/>
        <v>#N/A</v>
      </c>
      <c r="AM15" t="str">
        <f t="shared" si="3"/>
        <v>&lt;span class="tl"&gt;0&lt;/span&gt;</v>
      </c>
      <c r="AN15" t="str">
        <f>SUBSTITUTE($AN$2,"ccc",入力!D14)</f>
        <v>&lt;span class="job"&gt;&lt;/span&gt;</v>
      </c>
      <c r="AO15" t="str">
        <f>SUBSTITUTE($AO$2,"ddd",入力!E14)</f>
        <v>&lt;span class="spa"&gt;&lt;/span&gt;</v>
      </c>
      <c r="AP15" t="str">
        <f t="shared" si="4"/>
        <v>&lt;span class="nm"&gt;0&lt;/span&gt;</v>
      </c>
      <c r="AQ15" t="s">
        <v>16</v>
      </c>
      <c r="AR15" t="str">
        <f t="shared" si="5"/>
        <v/>
      </c>
    </row>
    <row r="16" spans="1:44" x14ac:dyDescent="0.4">
      <c r="A16">
        <f>入力!A15</f>
        <v>14</v>
      </c>
      <c r="B16">
        <f>入力!B15</f>
        <v>0</v>
      </c>
      <c r="C16">
        <f>入力!C15</f>
        <v>0</v>
      </c>
      <c r="D16" t="e">
        <f>"a"&amp;VLOOKUP(入力!D15,設定!$B$1:$E$26,4,FALSE)</f>
        <v>#N/A</v>
      </c>
      <c r="E16" t="e">
        <f>"b"&amp;VLOOKUP(入力!E15,設定!$C$1:$E$26,3,FALSE)</f>
        <v>#N/A</v>
      </c>
      <c r="F16" t="str">
        <f>IF(COUNTA(入力!F15)&gt;0,"l"&amp;計算!F$1,"-")</f>
        <v>-</v>
      </c>
      <c r="G16" t="str">
        <f>IF(COUNTA(入力!G15)&gt;0,"l"&amp;計算!G$1,"-")</f>
        <v>-</v>
      </c>
      <c r="H16" t="str">
        <f>IF(COUNTA(入力!H15)&gt;0,"l"&amp;計算!H$1,"-")</f>
        <v>-</v>
      </c>
      <c r="I16" t="str">
        <f>IF(COUNTA(入力!I15)&gt;0,"l"&amp;計算!I$1,"-")</f>
        <v>-</v>
      </c>
      <c r="J16" t="str">
        <f>IF(COUNTA(入力!J15)&gt;0,"l"&amp;計算!J$1,"-")</f>
        <v>-</v>
      </c>
      <c r="K16" t="str">
        <f>IF(COUNTA(入力!K15)&gt;0,"l"&amp;計算!K$1,"-")</f>
        <v>-</v>
      </c>
      <c r="L16" t="str">
        <f>IF(COUNTA(入力!L15)&gt;0,"l"&amp;計算!L$1,"-")</f>
        <v>-</v>
      </c>
      <c r="M16" t="str">
        <f>IF(COUNTA(入力!M15)&gt;0,"l"&amp;計算!M$1,"-")</f>
        <v>-</v>
      </c>
      <c r="N16" t="str">
        <f>IF(COUNTA(入力!N15)&gt;0,"l"&amp;計算!N$1,"-")</f>
        <v>-</v>
      </c>
      <c r="O16" t="str">
        <f>IF(COUNTA(入力!O15)&gt;0,"l"&amp;計算!O$1,"-")</f>
        <v>-</v>
      </c>
      <c r="P16" t="str">
        <f>IF(COUNTA(入力!P15)&gt;0,"l"&amp;計算!P$1,"-")</f>
        <v>-</v>
      </c>
      <c r="Q16" t="str">
        <f>IF(COUNTA(入力!Q15)&gt;0,"l"&amp;計算!Q$1,"-")</f>
        <v>-</v>
      </c>
      <c r="R16" t="str">
        <f>IF(COUNTA(入力!R15)&gt;0,"l"&amp;計算!R$1,"-")</f>
        <v>-</v>
      </c>
      <c r="S16" t="str">
        <f>IF(COUNTA(入力!S15)&gt;0,"l"&amp;計算!S$1,"-")</f>
        <v>-</v>
      </c>
      <c r="T16" t="str">
        <f>IF(COUNTA(入力!T15)&gt;0,"l"&amp;計算!T$1,"-")</f>
        <v>-</v>
      </c>
      <c r="U16" t="str">
        <f>IF(COUNTA(入力!U15)&gt;0,"l"&amp;計算!U$1,"-")</f>
        <v>-</v>
      </c>
      <c r="V16" t="str">
        <f>IF(COUNTA(入力!V15)&gt;0,"l"&amp;計算!V$1,"-")</f>
        <v>-</v>
      </c>
      <c r="W16" t="str">
        <f>IF(COUNTA(入力!W15)&gt;0,"l"&amp;計算!W$1,"-")</f>
        <v>-</v>
      </c>
      <c r="X16" t="str">
        <f>IF(COUNTA(入力!X15)&gt;0,"l"&amp;計算!X$1,"-")</f>
        <v>-</v>
      </c>
      <c r="Y16" t="str">
        <f>IF(COUNTA(入力!Y15)&gt;0,"l"&amp;計算!Y$1,"-")</f>
        <v>-</v>
      </c>
      <c r="Z16" t="str">
        <f>IF(COUNTA(入力!Z15)&gt;0,"l"&amp;計算!Z$1,"-")</f>
        <v>-</v>
      </c>
      <c r="AA16" t="str">
        <f>IF(COUNTA(入力!AA15)&gt;0,"l"&amp;計算!AA$1,"-")</f>
        <v>-</v>
      </c>
      <c r="AB16" t="str">
        <f>IF(COUNTA(入力!AB15)&gt;0,"l"&amp;計算!AB$1,"-")</f>
        <v>-</v>
      </c>
      <c r="AC16" t="str">
        <f>IF(COUNTA(入力!AC15)&gt;0,"l"&amp;計算!AC$1,"-")</f>
        <v>-</v>
      </c>
      <c r="AD16" t="str">
        <f>IF(COUNTA(入力!AD15)&gt;0,"l"&amp;計算!AD$1,"-")</f>
        <v>-</v>
      </c>
      <c r="AE16" t="str">
        <f>IF(COUNTA(入力!AE15)&gt;0,"l"&amp;計算!AE$1,"-")</f>
        <v>-</v>
      </c>
      <c r="AJ16" t="e">
        <f t="shared" si="0"/>
        <v>#N/A</v>
      </c>
      <c r="AK16" t="e">
        <f t="shared" si="1"/>
        <v>#N/A</v>
      </c>
      <c r="AL16" t="e">
        <f t="shared" si="2"/>
        <v>#N/A</v>
      </c>
      <c r="AM16" t="str">
        <f t="shared" si="3"/>
        <v>&lt;span class="tl"&gt;0&lt;/span&gt;</v>
      </c>
      <c r="AN16" t="str">
        <f>SUBSTITUTE($AN$2,"ccc",入力!D15)</f>
        <v>&lt;span class="job"&gt;&lt;/span&gt;</v>
      </c>
      <c r="AO16" t="str">
        <f>SUBSTITUTE($AO$2,"ddd",入力!E15)</f>
        <v>&lt;span class="spa"&gt;&lt;/span&gt;</v>
      </c>
      <c r="AP16" t="str">
        <f t="shared" si="4"/>
        <v>&lt;span class="nm"&gt;0&lt;/span&gt;</v>
      </c>
      <c r="AQ16" t="s">
        <v>16</v>
      </c>
      <c r="AR16" t="str">
        <f t="shared" si="5"/>
        <v/>
      </c>
    </row>
    <row r="17" spans="1:44" x14ac:dyDescent="0.4">
      <c r="A17">
        <f>入力!A16</f>
        <v>15</v>
      </c>
      <c r="B17">
        <f>入力!B16</f>
        <v>0</v>
      </c>
      <c r="C17">
        <f>入力!C16</f>
        <v>0</v>
      </c>
      <c r="D17" t="e">
        <f>"a"&amp;VLOOKUP(入力!D16,設定!$B$1:$E$26,4,FALSE)</f>
        <v>#N/A</v>
      </c>
      <c r="E17" t="e">
        <f>"b"&amp;VLOOKUP(入力!E16,設定!$C$1:$E$26,3,FALSE)</f>
        <v>#N/A</v>
      </c>
      <c r="F17" t="str">
        <f>IF(COUNTA(入力!F16)&gt;0,"l"&amp;計算!F$1,"-")</f>
        <v>-</v>
      </c>
      <c r="G17" t="str">
        <f>IF(COUNTA(入力!G16)&gt;0,"l"&amp;計算!G$1,"-")</f>
        <v>-</v>
      </c>
      <c r="H17" t="str">
        <f>IF(COUNTA(入力!H16)&gt;0,"l"&amp;計算!H$1,"-")</f>
        <v>-</v>
      </c>
      <c r="I17" t="str">
        <f>IF(COUNTA(入力!I16)&gt;0,"l"&amp;計算!I$1,"-")</f>
        <v>-</v>
      </c>
      <c r="J17" t="str">
        <f>IF(COUNTA(入力!J16)&gt;0,"l"&amp;計算!J$1,"-")</f>
        <v>-</v>
      </c>
      <c r="K17" t="str">
        <f>IF(COUNTA(入力!K16)&gt;0,"l"&amp;計算!K$1,"-")</f>
        <v>-</v>
      </c>
      <c r="L17" t="str">
        <f>IF(COUNTA(入力!L16)&gt;0,"l"&amp;計算!L$1,"-")</f>
        <v>-</v>
      </c>
      <c r="M17" t="str">
        <f>IF(COUNTA(入力!M16)&gt;0,"l"&amp;計算!M$1,"-")</f>
        <v>-</v>
      </c>
      <c r="N17" t="str">
        <f>IF(COUNTA(入力!N16)&gt;0,"l"&amp;計算!N$1,"-")</f>
        <v>-</v>
      </c>
      <c r="O17" t="str">
        <f>IF(COUNTA(入力!O16)&gt;0,"l"&amp;計算!O$1,"-")</f>
        <v>-</v>
      </c>
      <c r="P17" t="str">
        <f>IF(COUNTA(入力!P16)&gt;0,"l"&amp;計算!P$1,"-")</f>
        <v>-</v>
      </c>
      <c r="Q17" t="str">
        <f>IF(COUNTA(入力!Q16)&gt;0,"l"&amp;計算!Q$1,"-")</f>
        <v>-</v>
      </c>
      <c r="R17" t="str">
        <f>IF(COUNTA(入力!R16)&gt;0,"l"&amp;計算!R$1,"-")</f>
        <v>-</v>
      </c>
      <c r="S17" t="str">
        <f>IF(COUNTA(入力!S16)&gt;0,"l"&amp;計算!S$1,"-")</f>
        <v>-</v>
      </c>
      <c r="T17" t="str">
        <f>IF(COUNTA(入力!T16)&gt;0,"l"&amp;計算!T$1,"-")</f>
        <v>-</v>
      </c>
      <c r="U17" t="str">
        <f>IF(COUNTA(入力!U16)&gt;0,"l"&amp;計算!U$1,"-")</f>
        <v>-</v>
      </c>
      <c r="V17" t="str">
        <f>IF(COUNTA(入力!V16)&gt;0,"l"&amp;計算!V$1,"-")</f>
        <v>-</v>
      </c>
      <c r="W17" t="str">
        <f>IF(COUNTA(入力!W16)&gt;0,"l"&amp;計算!W$1,"-")</f>
        <v>-</v>
      </c>
      <c r="X17" t="str">
        <f>IF(COUNTA(入力!X16)&gt;0,"l"&amp;計算!X$1,"-")</f>
        <v>-</v>
      </c>
      <c r="Y17" t="str">
        <f>IF(COUNTA(入力!Y16)&gt;0,"l"&amp;計算!Y$1,"-")</f>
        <v>-</v>
      </c>
      <c r="Z17" t="str">
        <f>IF(COUNTA(入力!Z16)&gt;0,"l"&amp;計算!Z$1,"-")</f>
        <v>-</v>
      </c>
      <c r="AA17" t="str">
        <f>IF(COUNTA(入力!AA16)&gt;0,"l"&amp;計算!AA$1,"-")</f>
        <v>-</v>
      </c>
      <c r="AB17" t="str">
        <f>IF(COUNTA(入力!AB16)&gt;0,"l"&amp;計算!AB$1,"-")</f>
        <v>-</v>
      </c>
      <c r="AC17" t="str">
        <f>IF(COUNTA(入力!AC16)&gt;0,"l"&amp;計算!AC$1,"-")</f>
        <v>-</v>
      </c>
      <c r="AD17" t="str">
        <f>IF(COUNTA(入力!AD16)&gt;0,"l"&amp;計算!AD$1,"-")</f>
        <v>-</v>
      </c>
      <c r="AE17" t="str">
        <f>IF(COUNTA(入力!AE16)&gt;0,"l"&amp;計算!AE$1,"-")</f>
        <v>-</v>
      </c>
      <c r="AJ17" t="e">
        <f t="shared" si="0"/>
        <v>#N/A</v>
      </c>
      <c r="AK17" t="e">
        <f t="shared" si="1"/>
        <v>#N/A</v>
      </c>
      <c r="AL17" t="e">
        <f t="shared" si="2"/>
        <v>#N/A</v>
      </c>
      <c r="AM17" t="str">
        <f t="shared" si="3"/>
        <v>&lt;span class="tl"&gt;0&lt;/span&gt;</v>
      </c>
      <c r="AN17" t="str">
        <f>SUBSTITUTE($AN$2,"ccc",入力!D16)</f>
        <v>&lt;span class="job"&gt;&lt;/span&gt;</v>
      </c>
      <c r="AO17" t="str">
        <f>SUBSTITUTE($AO$2,"ddd",入力!E16)</f>
        <v>&lt;span class="spa"&gt;&lt;/span&gt;</v>
      </c>
      <c r="AP17" t="str">
        <f t="shared" si="4"/>
        <v>&lt;span class="nm"&gt;0&lt;/span&gt;</v>
      </c>
      <c r="AQ17" t="s">
        <v>16</v>
      </c>
      <c r="AR17" t="str">
        <f t="shared" si="5"/>
        <v/>
      </c>
    </row>
    <row r="18" spans="1:44" x14ac:dyDescent="0.4">
      <c r="A18">
        <f>入力!A17</f>
        <v>16</v>
      </c>
      <c r="B18">
        <f>入力!B17</f>
        <v>0</v>
      </c>
      <c r="C18">
        <f>入力!C17</f>
        <v>0</v>
      </c>
      <c r="D18" t="e">
        <f>"a"&amp;VLOOKUP(入力!D17,設定!$B$1:$E$26,4,FALSE)</f>
        <v>#N/A</v>
      </c>
      <c r="E18" t="e">
        <f>"b"&amp;VLOOKUP(入力!E17,設定!$C$1:$E$26,3,FALSE)</f>
        <v>#N/A</v>
      </c>
      <c r="F18" t="str">
        <f>IF(COUNTA(入力!F17)&gt;0,"l"&amp;計算!F$1,"-")</f>
        <v>-</v>
      </c>
      <c r="G18" t="str">
        <f>IF(COUNTA(入力!G17)&gt;0,"l"&amp;計算!G$1,"-")</f>
        <v>-</v>
      </c>
      <c r="H18" t="str">
        <f>IF(COUNTA(入力!H17)&gt;0,"l"&amp;計算!H$1,"-")</f>
        <v>-</v>
      </c>
      <c r="I18" t="str">
        <f>IF(COUNTA(入力!I17)&gt;0,"l"&amp;計算!I$1,"-")</f>
        <v>-</v>
      </c>
      <c r="J18" t="str">
        <f>IF(COUNTA(入力!J17)&gt;0,"l"&amp;計算!J$1,"-")</f>
        <v>-</v>
      </c>
      <c r="K18" t="str">
        <f>IF(COUNTA(入力!K17)&gt;0,"l"&amp;計算!K$1,"-")</f>
        <v>-</v>
      </c>
      <c r="L18" t="str">
        <f>IF(COUNTA(入力!L17)&gt;0,"l"&amp;計算!L$1,"-")</f>
        <v>-</v>
      </c>
      <c r="M18" t="str">
        <f>IF(COUNTA(入力!M17)&gt;0,"l"&amp;計算!M$1,"-")</f>
        <v>-</v>
      </c>
      <c r="N18" t="str">
        <f>IF(COUNTA(入力!N17)&gt;0,"l"&amp;計算!N$1,"-")</f>
        <v>-</v>
      </c>
      <c r="O18" t="str">
        <f>IF(COUNTA(入力!O17)&gt;0,"l"&amp;計算!O$1,"-")</f>
        <v>-</v>
      </c>
      <c r="P18" t="str">
        <f>IF(COUNTA(入力!P17)&gt;0,"l"&amp;計算!P$1,"-")</f>
        <v>-</v>
      </c>
      <c r="Q18" t="str">
        <f>IF(COUNTA(入力!Q17)&gt;0,"l"&amp;計算!Q$1,"-")</f>
        <v>-</v>
      </c>
      <c r="R18" t="str">
        <f>IF(COUNTA(入力!R17)&gt;0,"l"&amp;計算!R$1,"-")</f>
        <v>-</v>
      </c>
      <c r="S18" t="str">
        <f>IF(COUNTA(入力!S17)&gt;0,"l"&amp;計算!S$1,"-")</f>
        <v>-</v>
      </c>
      <c r="T18" t="str">
        <f>IF(COUNTA(入力!T17)&gt;0,"l"&amp;計算!T$1,"-")</f>
        <v>-</v>
      </c>
      <c r="U18" t="str">
        <f>IF(COUNTA(入力!U17)&gt;0,"l"&amp;計算!U$1,"-")</f>
        <v>-</v>
      </c>
      <c r="V18" t="str">
        <f>IF(COUNTA(入力!V17)&gt;0,"l"&amp;計算!V$1,"-")</f>
        <v>-</v>
      </c>
      <c r="W18" t="str">
        <f>IF(COUNTA(入力!W17)&gt;0,"l"&amp;計算!W$1,"-")</f>
        <v>-</v>
      </c>
      <c r="X18" t="str">
        <f>IF(COUNTA(入力!X17)&gt;0,"l"&amp;計算!X$1,"-")</f>
        <v>-</v>
      </c>
      <c r="Y18" t="str">
        <f>IF(COUNTA(入力!Y17)&gt;0,"l"&amp;計算!Y$1,"-")</f>
        <v>-</v>
      </c>
      <c r="Z18" t="str">
        <f>IF(COUNTA(入力!Z17)&gt;0,"l"&amp;計算!Z$1,"-")</f>
        <v>-</v>
      </c>
      <c r="AA18" t="str">
        <f>IF(COUNTA(入力!AA17)&gt;0,"l"&amp;計算!AA$1,"-")</f>
        <v>-</v>
      </c>
      <c r="AB18" t="str">
        <f>IF(COUNTA(入力!AB17)&gt;0,"l"&amp;計算!AB$1,"-")</f>
        <v>-</v>
      </c>
      <c r="AC18" t="str">
        <f>IF(COUNTA(入力!AC17)&gt;0,"l"&amp;計算!AC$1,"-")</f>
        <v>-</v>
      </c>
      <c r="AD18" t="str">
        <f>IF(COUNTA(入力!AD17)&gt;0,"l"&amp;計算!AD$1,"-")</f>
        <v>-</v>
      </c>
      <c r="AE18" t="str">
        <f>IF(COUNTA(入力!AE17)&gt;0,"l"&amp;計算!AE$1,"-")</f>
        <v>-</v>
      </c>
      <c r="AJ18" t="e">
        <f t="shared" si="0"/>
        <v>#N/A</v>
      </c>
      <c r="AK18" t="e">
        <f t="shared" si="1"/>
        <v>#N/A</v>
      </c>
      <c r="AL18" t="e">
        <f t="shared" si="2"/>
        <v>#N/A</v>
      </c>
      <c r="AM18" t="str">
        <f t="shared" si="3"/>
        <v>&lt;span class="tl"&gt;0&lt;/span&gt;</v>
      </c>
      <c r="AN18" t="str">
        <f>SUBSTITUTE($AN$2,"ccc",入力!D17)</f>
        <v>&lt;span class="job"&gt;&lt;/span&gt;</v>
      </c>
      <c r="AO18" t="str">
        <f>SUBSTITUTE($AO$2,"ddd",入力!E17)</f>
        <v>&lt;span class="spa"&gt;&lt;/span&gt;</v>
      </c>
      <c r="AP18" t="str">
        <f t="shared" si="4"/>
        <v>&lt;span class="nm"&gt;0&lt;/span&gt;</v>
      </c>
      <c r="AQ18" t="s">
        <v>16</v>
      </c>
      <c r="AR18" t="str">
        <f t="shared" si="5"/>
        <v/>
      </c>
    </row>
    <row r="19" spans="1:44" x14ac:dyDescent="0.4">
      <c r="A19">
        <f>入力!A18</f>
        <v>17</v>
      </c>
      <c r="B19">
        <f>入力!B18</f>
        <v>0</v>
      </c>
      <c r="C19">
        <f>入力!C18</f>
        <v>0</v>
      </c>
      <c r="D19" t="e">
        <f>"a"&amp;VLOOKUP(入力!D18,設定!$B$1:$E$26,4,FALSE)</f>
        <v>#N/A</v>
      </c>
      <c r="E19" t="e">
        <f>"b"&amp;VLOOKUP(入力!E18,設定!$C$1:$E$26,3,FALSE)</f>
        <v>#N/A</v>
      </c>
      <c r="F19" t="str">
        <f>IF(COUNTA(入力!F18)&gt;0,"l"&amp;計算!F$1,"-")</f>
        <v>-</v>
      </c>
      <c r="G19" t="str">
        <f>IF(COUNTA(入力!G18)&gt;0,"l"&amp;計算!G$1,"-")</f>
        <v>-</v>
      </c>
      <c r="H19" t="str">
        <f>IF(COUNTA(入力!H18)&gt;0,"l"&amp;計算!H$1,"-")</f>
        <v>-</v>
      </c>
      <c r="I19" t="str">
        <f>IF(COUNTA(入力!I18)&gt;0,"l"&amp;計算!I$1,"-")</f>
        <v>-</v>
      </c>
      <c r="J19" t="str">
        <f>IF(COUNTA(入力!J18)&gt;0,"l"&amp;計算!J$1,"-")</f>
        <v>-</v>
      </c>
      <c r="K19" t="str">
        <f>IF(COUNTA(入力!K18)&gt;0,"l"&amp;計算!K$1,"-")</f>
        <v>-</v>
      </c>
      <c r="L19" t="str">
        <f>IF(COUNTA(入力!L18)&gt;0,"l"&amp;計算!L$1,"-")</f>
        <v>-</v>
      </c>
      <c r="M19" t="str">
        <f>IF(COUNTA(入力!M18)&gt;0,"l"&amp;計算!M$1,"-")</f>
        <v>-</v>
      </c>
      <c r="N19" t="str">
        <f>IF(COUNTA(入力!N18)&gt;0,"l"&amp;計算!N$1,"-")</f>
        <v>-</v>
      </c>
      <c r="O19" t="str">
        <f>IF(COUNTA(入力!O18)&gt;0,"l"&amp;計算!O$1,"-")</f>
        <v>-</v>
      </c>
      <c r="P19" t="str">
        <f>IF(COUNTA(入力!P18)&gt;0,"l"&amp;計算!P$1,"-")</f>
        <v>-</v>
      </c>
      <c r="Q19" t="str">
        <f>IF(COUNTA(入力!Q18)&gt;0,"l"&amp;計算!Q$1,"-")</f>
        <v>-</v>
      </c>
      <c r="R19" t="str">
        <f>IF(COUNTA(入力!R18)&gt;0,"l"&amp;計算!R$1,"-")</f>
        <v>-</v>
      </c>
      <c r="S19" t="str">
        <f>IF(COUNTA(入力!S18)&gt;0,"l"&amp;計算!S$1,"-")</f>
        <v>-</v>
      </c>
      <c r="T19" t="str">
        <f>IF(COUNTA(入力!T18)&gt;0,"l"&amp;計算!T$1,"-")</f>
        <v>-</v>
      </c>
      <c r="U19" t="str">
        <f>IF(COUNTA(入力!U18)&gt;0,"l"&amp;計算!U$1,"-")</f>
        <v>-</v>
      </c>
      <c r="V19" t="str">
        <f>IF(COUNTA(入力!V18)&gt;0,"l"&amp;計算!V$1,"-")</f>
        <v>-</v>
      </c>
      <c r="W19" t="str">
        <f>IF(COUNTA(入力!W18)&gt;0,"l"&amp;計算!W$1,"-")</f>
        <v>-</v>
      </c>
      <c r="X19" t="str">
        <f>IF(COUNTA(入力!X18)&gt;0,"l"&amp;計算!X$1,"-")</f>
        <v>-</v>
      </c>
      <c r="Y19" t="str">
        <f>IF(COUNTA(入力!Y18)&gt;0,"l"&amp;計算!Y$1,"-")</f>
        <v>-</v>
      </c>
      <c r="Z19" t="str">
        <f>IF(COUNTA(入力!Z18)&gt;0,"l"&amp;計算!Z$1,"-")</f>
        <v>-</v>
      </c>
      <c r="AA19" t="str">
        <f>IF(COUNTA(入力!AA18)&gt;0,"l"&amp;計算!AA$1,"-")</f>
        <v>-</v>
      </c>
      <c r="AB19" t="str">
        <f>IF(COUNTA(入力!AB18)&gt;0,"l"&amp;計算!AB$1,"-")</f>
        <v>-</v>
      </c>
      <c r="AC19" t="str">
        <f>IF(COUNTA(入力!AC18)&gt;0,"l"&amp;計算!AC$1,"-")</f>
        <v>-</v>
      </c>
      <c r="AD19" t="str">
        <f>IF(COUNTA(入力!AD18)&gt;0,"l"&amp;計算!AD$1,"-")</f>
        <v>-</v>
      </c>
      <c r="AE19" t="str">
        <f>IF(COUNTA(入力!AE18)&gt;0,"l"&amp;計算!AE$1,"-")</f>
        <v>-</v>
      </c>
      <c r="AJ19" t="e">
        <f t="shared" si="0"/>
        <v>#N/A</v>
      </c>
      <c r="AK19" t="e">
        <f t="shared" si="1"/>
        <v>#N/A</v>
      </c>
      <c r="AL19" t="e">
        <f t="shared" si="2"/>
        <v>#N/A</v>
      </c>
      <c r="AM19" t="str">
        <f t="shared" si="3"/>
        <v>&lt;span class="tl"&gt;0&lt;/span&gt;</v>
      </c>
      <c r="AN19" t="str">
        <f>SUBSTITUTE($AN$2,"ccc",入力!D18)</f>
        <v>&lt;span class="job"&gt;&lt;/span&gt;</v>
      </c>
      <c r="AO19" t="str">
        <f>SUBSTITUTE($AO$2,"ddd",入力!E18)</f>
        <v>&lt;span class="spa"&gt;&lt;/span&gt;</v>
      </c>
      <c r="AP19" t="str">
        <f t="shared" si="4"/>
        <v>&lt;span class="nm"&gt;0&lt;/span&gt;</v>
      </c>
      <c r="AQ19" t="s">
        <v>16</v>
      </c>
      <c r="AR19" t="str">
        <f t="shared" si="5"/>
        <v/>
      </c>
    </row>
    <row r="20" spans="1:44" x14ac:dyDescent="0.4">
      <c r="A20">
        <f>入力!A19</f>
        <v>18</v>
      </c>
      <c r="B20">
        <f>入力!B19</f>
        <v>0</v>
      </c>
      <c r="C20">
        <f>入力!C19</f>
        <v>0</v>
      </c>
      <c r="D20" t="e">
        <f>"a"&amp;VLOOKUP(入力!D19,設定!$B$1:$E$26,4,FALSE)</f>
        <v>#N/A</v>
      </c>
      <c r="E20" t="e">
        <f>"b"&amp;VLOOKUP(入力!E19,設定!$C$1:$E$26,3,FALSE)</f>
        <v>#N/A</v>
      </c>
      <c r="F20" t="str">
        <f>IF(COUNTA(入力!F19)&gt;0,"l"&amp;計算!F$1,"-")</f>
        <v>-</v>
      </c>
      <c r="G20" t="str">
        <f>IF(COUNTA(入力!G19)&gt;0,"l"&amp;計算!G$1,"-")</f>
        <v>-</v>
      </c>
      <c r="H20" t="str">
        <f>IF(COUNTA(入力!H19)&gt;0,"l"&amp;計算!H$1,"-")</f>
        <v>-</v>
      </c>
      <c r="I20" t="str">
        <f>IF(COUNTA(入力!I19)&gt;0,"l"&amp;計算!I$1,"-")</f>
        <v>-</v>
      </c>
      <c r="J20" t="str">
        <f>IF(COUNTA(入力!J19)&gt;0,"l"&amp;計算!J$1,"-")</f>
        <v>-</v>
      </c>
      <c r="K20" t="str">
        <f>IF(COUNTA(入力!K19)&gt;0,"l"&amp;計算!K$1,"-")</f>
        <v>-</v>
      </c>
      <c r="L20" t="str">
        <f>IF(COUNTA(入力!L19)&gt;0,"l"&amp;計算!L$1,"-")</f>
        <v>-</v>
      </c>
      <c r="M20" t="str">
        <f>IF(COUNTA(入力!M19)&gt;0,"l"&amp;計算!M$1,"-")</f>
        <v>-</v>
      </c>
      <c r="N20" t="str">
        <f>IF(COUNTA(入力!N19)&gt;0,"l"&amp;計算!N$1,"-")</f>
        <v>-</v>
      </c>
      <c r="O20" t="str">
        <f>IF(COUNTA(入力!O19)&gt;0,"l"&amp;計算!O$1,"-")</f>
        <v>-</v>
      </c>
      <c r="P20" t="str">
        <f>IF(COUNTA(入力!P19)&gt;0,"l"&amp;計算!P$1,"-")</f>
        <v>-</v>
      </c>
      <c r="Q20" t="str">
        <f>IF(COUNTA(入力!Q19)&gt;0,"l"&amp;計算!Q$1,"-")</f>
        <v>-</v>
      </c>
      <c r="R20" t="str">
        <f>IF(COUNTA(入力!R19)&gt;0,"l"&amp;計算!R$1,"-")</f>
        <v>-</v>
      </c>
      <c r="S20" t="str">
        <f>IF(COUNTA(入力!S19)&gt;0,"l"&amp;計算!S$1,"-")</f>
        <v>-</v>
      </c>
      <c r="T20" t="str">
        <f>IF(COUNTA(入力!T19)&gt;0,"l"&amp;計算!T$1,"-")</f>
        <v>-</v>
      </c>
      <c r="U20" t="str">
        <f>IF(COUNTA(入力!U19)&gt;0,"l"&amp;計算!U$1,"-")</f>
        <v>-</v>
      </c>
      <c r="V20" t="str">
        <f>IF(COUNTA(入力!V19)&gt;0,"l"&amp;計算!V$1,"-")</f>
        <v>-</v>
      </c>
      <c r="W20" t="str">
        <f>IF(COUNTA(入力!W19)&gt;0,"l"&amp;計算!W$1,"-")</f>
        <v>-</v>
      </c>
      <c r="X20" t="str">
        <f>IF(COUNTA(入力!X19)&gt;0,"l"&amp;計算!X$1,"-")</f>
        <v>-</v>
      </c>
      <c r="Y20" t="str">
        <f>IF(COUNTA(入力!Y19)&gt;0,"l"&amp;計算!Y$1,"-")</f>
        <v>-</v>
      </c>
      <c r="Z20" t="str">
        <f>IF(COUNTA(入力!Z19)&gt;0,"l"&amp;計算!Z$1,"-")</f>
        <v>-</v>
      </c>
      <c r="AA20" t="str">
        <f>IF(COUNTA(入力!AA19)&gt;0,"l"&amp;計算!AA$1,"-")</f>
        <v>-</v>
      </c>
      <c r="AB20" t="str">
        <f>IF(COUNTA(入力!AB19)&gt;0,"l"&amp;計算!AB$1,"-")</f>
        <v>-</v>
      </c>
      <c r="AC20" t="str">
        <f>IF(COUNTA(入力!AC19)&gt;0,"l"&amp;計算!AC$1,"-")</f>
        <v>-</v>
      </c>
      <c r="AD20" t="str">
        <f>IF(COUNTA(入力!AD19)&gt;0,"l"&amp;計算!AD$1,"-")</f>
        <v>-</v>
      </c>
      <c r="AE20" t="str">
        <f>IF(COUNTA(入力!AE19)&gt;0,"l"&amp;計算!AE$1,"-")</f>
        <v>-</v>
      </c>
      <c r="AJ20" t="e">
        <f t="shared" si="0"/>
        <v>#N/A</v>
      </c>
      <c r="AK20" t="e">
        <f t="shared" si="1"/>
        <v>#N/A</v>
      </c>
      <c r="AL20" t="e">
        <f t="shared" si="2"/>
        <v>#N/A</v>
      </c>
      <c r="AM20" t="str">
        <f t="shared" si="3"/>
        <v>&lt;span class="tl"&gt;0&lt;/span&gt;</v>
      </c>
      <c r="AN20" t="str">
        <f>SUBSTITUTE($AN$2,"ccc",入力!D19)</f>
        <v>&lt;span class="job"&gt;&lt;/span&gt;</v>
      </c>
      <c r="AO20" t="str">
        <f>SUBSTITUTE($AO$2,"ddd",入力!E19)</f>
        <v>&lt;span class="spa"&gt;&lt;/span&gt;</v>
      </c>
      <c r="AP20" t="str">
        <f t="shared" si="4"/>
        <v>&lt;span class="nm"&gt;0&lt;/span&gt;</v>
      </c>
      <c r="AQ20" t="s">
        <v>16</v>
      </c>
      <c r="AR20" t="str">
        <f t="shared" si="5"/>
        <v/>
      </c>
    </row>
    <row r="21" spans="1:44" x14ac:dyDescent="0.4">
      <c r="A21">
        <f>入力!A20</f>
        <v>19</v>
      </c>
      <c r="B21">
        <f>入力!B20</f>
        <v>0</v>
      </c>
      <c r="C21">
        <f>入力!C20</f>
        <v>0</v>
      </c>
      <c r="D21" t="e">
        <f>"a"&amp;VLOOKUP(入力!D20,設定!$B$1:$E$26,4,FALSE)</f>
        <v>#N/A</v>
      </c>
      <c r="E21" t="e">
        <f>"b"&amp;VLOOKUP(入力!E20,設定!$C$1:$E$26,3,FALSE)</f>
        <v>#N/A</v>
      </c>
      <c r="F21" t="str">
        <f>IF(COUNTA(入力!F20)&gt;0,"l"&amp;計算!F$1,"-")</f>
        <v>-</v>
      </c>
      <c r="G21" t="str">
        <f>IF(COUNTA(入力!G20)&gt;0,"l"&amp;計算!G$1,"-")</f>
        <v>-</v>
      </c>
      <c r="H21" t="str">
        <f>IF(COUNTA(入力!H20)&gt;0,"l"&amp;計算!H$1,"-")</f>
        <v>-</v>
      </c>
      <c r="I21" t="str">
        <f>IF(COUNTA(入力!I20)&gt;0,"l"&amp;計算!I$1,"-")</f>
        <v>-</v>
      </c>
      <c r="J21" t="str">
        <f>IF(COUNTA(入力!J20)&gt;0,"l"&amp;計算!J$1,"-")</f>
        <v>-</v>
      </c>
      <c r="K21" t="str">
        <f>IF(COUNTA(入力!K20)&gt;0,"l"&amp;計算!K$1,"-")</f>
        <v>-</v>
      </c>
      <c r="L21" t="str">
        <f>IF(COUNTA(入力!L20)&gt;0,"l"&amp;計算!L$1,"-")</f>
        <v>-</v>
      </c>
      <c r="M21" t="str">
        <f>IF(COUNTA(入力!M20)&gt;0,"l"&amp;計算!M$1,"-")</f>
        <v>-</v>
      </c>
      <c r="N21" t="str">
        <f>IF(COUNTA(入力!N20)&gt;0,"l"&amp;計算!N$1,"-")</f>
        <v>-</v>
      </c>
      <c r="O21" t="str">
        <f>IF(COUNTA(入力!O20)&gt;0,"l"&amp;計算!O$1,"-")</f>
        <v>-</v>
      </c>
      <c r="P21" t="str">
        <f>IF(COUNTA(入力!P20)&gt;0,"l"&amp;計算!P$1,"-")</f>
        <v>-</v>
      </c>
      <c r="Q21" t="str">
        <f>IF(COUNTA(入力!Q20)&gt;0,"l"&amp;計算!Q$1,"-")</f>
        <v>-</v>
      </c>
      <c r="R21" t="str">
        <f>IF(COUNTA(入力!R20)&gt;0,"l"&amp;計算!R$1,"-")</f>
        <v>-</v>
      </c>
      <c r="S21" t="str">
        <f>IF(COUNTA(入力!S20)&gt;0,"l"&amp;計算!S$1,"-")</f>
        <v>-</v>
      </c>
      <c r="T21" t="str">
        <f>IF(COUNTA(入力!T20)&gt;0,"l"&amp;計算!T$1,"-")</f>
        <v>-</v>
      </c>
      <c r="U21" t="str">
        <f>IF(COUNTA(入力!U20)&gt;0,"l"&amp;計算!U$1,"-")</f>
        <v>-</v>
      </c>
      <c r="V21" t="str">
        <f>IF(COUNTA(入力!V20)&gt;0,"l"&amp;計算!V$1,"-")</f>
        <v>-</v>
      </c>
      <c r="W21" t="str">
        <f>IF(COUNTA(入力!W20)&gt;0,"l"&amp;計算!W$1,"-")</f>
        <v>-</v>
      </c>
      <c r="X21" t="str">
        <f>IF(COUNTA(入力!X20)&gt;0,"l"&amp;計算!X$1,"-")</f>
        <v>-</v>
      </c>
      <c r="Y21" t="str">
        <f>IF(COUNTA(入力!Y20)&gt;0,"l"&amp;計算!Y$1,"-")</f>
        <v>-</v>
      </c>
      <c r="Z21" t="str">
        <f>IF(COUNTA(入力!Z20)&gt;0,"l"&amp;計算!Z$1,"-")</f>
        <v>-</v>
      </c>
      <c r="AA21" t="str">
        <f>IF(COUNTA(入力!AA20)&gt;0,"l"&amp;計算!AA$1,"-")</f>
        <v>-</v>
      </c>
      <c r="AB21" t="str">
        <f>IF(COUNTA(入力!AB20)&gt;0,"l"&amp;計算!AB$1,"-")</f>
        <v>-</v>
      </c>
      <c r="AC21" t="str">
        <f>IF(COUNTA(入力!AC20)&gt;0,"l"&amp;計算!AC$1,"-")</f>
        <v>-</v>
      </c>
      <c r="AD21" t="str">
        <f>IF(COUNTA(入力!AD20)&gt;0,"l"&amp;計算!AD$1,"-")</f>
        <v>-</v>
      </c>
      <c r="AE21" t="str">
        <f>IF(COUNTA(入力!AE20)&gt;0,"l"&amp;計算!AE$1,"-")</f>
        <v>-</v>
      </c>
      <c r="AJ21" t="e">
        <f t="shared" si="0"/>
        <v>#N/A</v>
      </c>
      <c r="AK21" t="e">
        <f t="shared" si="1"/>
        <v>#N/A</v>
      </c>
      <c r="AL21" t="e">
        <f t="shared" si="2"/>
        <v>#N/A</v>
      </c>
      <c r="AM21" t="str">
        <f t="shared" si="3"/>
        <v>&lt;span class="tl"&gt;0&lt;/span&gt;</v>
      </c>
      <c r="AN21" t="str">
        <f>SUBSTITUTE($AN$2,"ccc",入力!D20)</f>
        <v>&lt;span class="job"&gt;&lt;/span&gt;</v>
      </c>
      <c r="AO21" t="str">
        <f>SUBSTITUTE($AO$2,"ddd",入力!E20)</f>
        <v>&lt;span class="spa"&gt;&lt;/span&gt;</v>
      </c>
      <c r="AP21" t="str">
        <f t="shared" si="4"/>
        <v>&lt;span class="nm"&gt;0&lt;/span&gt;</v>
      </c>
      <c r="AQ21" t="s">
        <v>16</v>
      </c>
      <c r="AR21" t="str">
        <f t="shared" si="5"/>
        <v/>
      </c>
    </row>
    <row r="22" spans="1:44" x14ac:dyDescent="0.4">
      <c r="A22">
        <f>入力!A21</f>
        <v>20</v>
      </c>
      <c r="B22">
        <f>入力!B21</f>
        <v>0</v>
      </c>
      <c r="C22">
        <f>入力!C21</f>
        <v>0</v>
      </c>
      <c r="D22" t="e">
        <f>"a"&amp;VLOOKUP(入力!D21,設定!$B$1:$E$26,4,FALSE)</f>
        <v>#N/A</v>
      </c>
      <c r="E22" t="e">
        <f>"b"&amp;VLOOKUP(入力!E21,設定!$C$1:$E$26,3,FALSE)</f>
        <v>#N/A</v>
      </c>
      <c r="F22" t="str">
        <f>IF(COUNTA(入力!F21)&gt;0,"l"&amp;計算!F$1,"-")</f>
        <v>-</v>
      </c>
      <c r="G22" t="str">
        <f>IF(COUNTA(入力!G21)&gt;0,"l"&amp;計算!G$1,"-")</f>
        <v>-</v>
      </c>
      <c r="H22" t="str">
        <f>IF(COUNTA(入力!H21)&gt;0,"l"&amp;計算!H$1,"-")</f>
        <v>-</v>
      </c>
      <c r="I22" t="str">
        <f>IF(COUNTA(入力!I21)&gt;0,"l"&amp;計算!I$1,"-")</f>
        <v>-</v>
      </c>
      <c r="J22" t="str">
        <f>IF(COUNTA(入力!J21)&gt;0,"l"&amp;計算!J$1,"-")</f>
        <v>-</v>
      </c>
      <c r="K22" t="str">
        <f>IF(COUNTA(入力!K21)&gt;0,"l"&amp;計算!K$1,"-")</f>
        <v>-</v>
      </c>
      <c r="L22" t="str">
        <f>IF(COUNTA(入力!L21)&gt;0,"l"&amp;計算!L$1,"-")</f>
        <v>-</v>
      </c>
      <c r="M22" t="str">
        <f>IF(COUNTA(入力!M21)&gt;0,"l"&amp;計算!M$1,"-")</f>
        <v>-</v>
      </c>
      <c r="N22" t="str">
        <f>IF(COUNTA(入力!N21)&gt;0,"l"&amp;計算!N$1,"-")</f>
        <v>-</v>
      </c>
      <c r="O22" t="str">
        <f>IF(COUNTA(入力!O21)&gt;0,"l"&amp;計算!O$1,"-")</f>
        <v>-</v>
      </c>
      <c r="P22" t="str">
        <f>IF(COUNTA(入力!P21)&gt;0,"l"&amp;計算!P$1,"-")</f>
        <v>-</v>
      </c>
      <c r="Q22" t="str">
        <f>IF(COUNTA(入力!Q21)&gt;0,"l"&amp;計算!Q$1,"-")</f>
        <v>-</v>
      </c>
      <c r="R22" t="str">
        <f>IF(COUNTA(入力!R21)&gt;0,"l"&amp;計算!R$1,"-")</f>
        <v>-</v>
      </c>
      <c r="S22" t="str">
        <f>IF(COUNTA(入力!S21)&gt;0,"l"&amp;計算!S$1,"-")</f>
        <v>-</v>
      </c>
      <c r="T22" t="str">
        <f>IF(COUNTA(入力!T21)&gt;0,"l"&amp;計算!T$1,"-")</f>
        <v>-</v>
      </c>
      <c r="U22" t="str">
        <f>IF(COUNTA(入力!U21)&gt;0,"l"&amp;計算!U$1,"-")</f>
        <v>-</v>
      </c>
      <c r="V22" t="str">
        <f>IF(COUNTA(入力!V21)&gt;0,"l"&amp;計算!V$1,"-")</f>
        <v>-</v>
      </c>
      <c r="W22" t="str">
        <f>IF(COUNTA(入力!W21)&gt;0,"l"&amp;計算!W$1,"-")</f>
        <v>-</v>
      </c>
      <c r="X22" t="str">
        <f>IF(COUNTA(入力!X21)&gt;0,"l"&amp;計算!X$1,"-")</f>
        <v>-</v>
      </c>
      <c r="Y22" t="str">
        <f>IF(COUNTA(入力!Y21)&gt;0,"l"&amp;計算!Y$1,"-")</f>
        <v>-</v>
      </c>
      <c r="Z22" t="str">
        <f>IF(COUNTA(入力!Z21)&gt;0,"l"&amp;計算!Z$1,"-")</f>
        <v>-</v>
      </c>
      <c r="AA22" t="str">
        <f>IF(COUNTA(入力!AA21)&gt;0,"l"&amp;計算!AA$1,"-")</f>
        <v>-</v>
      </c>
      <c r="AB22" t="str">
        <f>IF(COUNTA(入力!AB21)&gt;0,"l"&amp;計算!AB$1,"-")</f>
        <v>-</v>
      </c>
      <c r="AC22" t="str">
        <f>IF(COUNTA(入力!AC21)&gt;0,"l"&amp;計算!AC$1,"-")</f>
        <v>-</v>
      </c>
      <c r="AD22" t="str">
        <f>IF(COUNTA(入力!AD21)&gt;0,"l"&amp;計算!AD$1,"-")</f>
        <v>-</v>
      </c>
      <c r="AE22" t="str">
        <f>IF(COUNTA(入力!AE21)&gt;0,"l"&amp;計算!AE$1,"-")</f>
        <v>-</v>
      </c>
      <c r="AJ22" t="e">
        <f t="shared" si="0"/>
        <v>#N/A</v>
      </c>
      <c r="AK22" t="e">
        <f t="shared" si="1"/>
        <v>#N/A</v>
      </c>
      <c r="AL22" t="e">
        <f t="shared" si="2"/>
        <v>#N/A</v>
      </c>
      <c r="AM22" t="str">
        <f t="shared" si="3"/>
        <v>&lt;span class="tl"&gt;0&lt;/span&gt;</v>
      </c>
      <c r="AN22" t="str">
        <f>SUBSTITUTE($AN$2,"ccc",入力!D21)</f>
        <v>&lt;span class="job"&gt;&lt;/span&gt;</v>
      </c>
      <c r="AO22" t="str">
        <f>SUBSTITUTE($AO$2,"ddd",入力!E21)</f>
        <v>&lt;span class="spa"&gt;&lt;/span&gt;</v>
      </c>
      <c r="AP22" t="str">
        <f t="shared" si="4"/>
        <v>&lt;span class="nm"&gt;0&lt;/span&gt;</v>
      </c>
      <c r="AQ22" t="s">
        <v>16</v>
      </c>
      <c r="AR22" t="str">
        <f t="shared" si="5"/>
        <v/>
      </c>
    </row>
    <row r="23" spans="1:44" x14ac:dyDescent="0.4">
      <c r="A23">
        <f>入力!A22</f>
        <v>21</v>
      </c>
      <c r="B23">
        <f>入力!B22</f>
        <v>0</v>
      </c>
      <c r="C23">
        <f>入力!C22</f>
        <v>0</v>
      </c>
      <c r="D23" t="e">
        <f>"a"&amp;VLOOKUP(入力!D22,設定!$B$1:$E$26,4,FALSE)</f>
        <v>#N/A</v>
      </c>
      <c r="E23" t="e">
        <f>"b"&amp;VLOOKUP(入力!E22,設定!$C$1:$E$26,3,FALSE)</f>
        <v>#N/A</v>
      </c>
      <c r="F23" t="str">
        <f>IF(COUNTA(入力!F22)&gt;0,"l"&amp;計算!F$1,"-")</f>
        <v>-</v>
      </c>
      <c r="G23" t="str">
        <f>IF(COUNTA(入力!G22)&gt;0,"l"&amp;計算!G$1,"-")</f>
        <v>-</v>
      </c>
      <c r="H23" t="str">
        <f>IF(COUNTA(入力!H22)&gt;0,"l"&amp;計算!H$1,"-")</f>
        <v>-</v>
      </c>
      <c r="I23" t="str">
        <f>IF(COUNTA(入力!I22)&gt;0,"l"&amp;計算!I$1,"-")</f>
        <v>-</v>
      </c>
      <c r="J23" t="str">
        <f>IF(COUNTA(入力!J22)&gt;0,"l"&amp;計算!J$1,"-")</f>
        <v>-</v>
      </c>
      <c r="K23" t="str">
        <f>IF(COUNTA(入力!K22)&gt;0,"l"&amp;計算!K$1,"-")</f>
        <v>-</v>
      </c>
      <c r="L23" t="str">
        <f>IF(COUNTA(入力!L22)&gt;0,"l"&amp;計算!L$1,"-")</f>
        <v>-</v>
      </c>
      <c r="M23" t="str">
        <f>IF(COUNTA(入力!M22)&gt;0,"l"&amp;計算!M$1,"-")</f>
        <v>-</v>
      </c>
      <c r="N23" t="str">
        <f>IF(COUNTA(入力!N22)&gt;0,"l"&amp;計算!N$1,"-")</f>
        <v>-</v>
      </c>
      <c r="O23" t="str">
        <f>IF(COUNTA(入力!O22)&gt;0,"l"&amp;計算!O$1,"-")</f>
        <v>-</v>
      </c>
      <c r="P23" t="str">
        <f>IF(COUNTA(入力!P22)&gt;0,"l"&amp;計算!P$1,"-")</f>
        <v>-</v>
      </c>
      <c r="Q23" t="str">
        <f>IF(COUNTA(入力!Q22)&gt;0,"l"&amp;計算!Q$1,"-")</f>
        <v>-</v>
      </c>
      <c r="R23" t="str">
        <f>IF(COUNTA(入力!R22)&gt;0,"l"&amp;計算!R$1,"-")</f>
        <v>-</v>
      </c>
      <c r="S23" t="str">
        <f>IF(COUNTA(入力!S22)&gt;0,"l"&amp;計算!S$1,"-")</f>
        <v>-</v>
      </c>
      <c r="T23" t="str">
        <f>IF(COUNTA(入力!T22)&gt;0,"l"&amp;計算!T$1,"-")</f>
        <v>-</v>
      </c>
      <c r="U23" t="str">
        <f>IF(COUNTA(入力!U22)&gt;0,"l"&amp;計算!U$1,"-")</f>
        <v>-</v>
      </c>
      <c r="V23" t="str">
        <f>IF(COUNTA(入力!V22)&gt;0,"l"&amp;計算!V$1,"-")</f>
        <v>-</v>
      </c>
      <c r="W23" t="str">
        <f>IF(COUNTA(入力!W22)&gt;0,"l"&amp;計算!W$1,"-")</f>
        <v>-</v>
      </c>
      <c r="X23" t="str">
        <f>IF(COUNTA(入力!X22)&gt;0,"l"&amp;計算!X$1,"-")</f>
        <v>-</v>
      </c>
      <c r="Y23" t="str">
        <f>IF(COUNTA(入力!Y22)&gt;0,"l"&amp;計算!Y$1,"-")</f>
        <v>-</v>
      </c>
      <c r="Z23" t="str">
        <f>IF(COUNTA(入力!Z22)&gt;0,"l"&amp;計算!Z$1,"-")</f>
        <v>-</v>
      </c>
      <c r="AA23" t="str">
        <f>IF(COUNTA(入力!AA22)&gt;0,"l"&amp;計算!AA$1,"-")</f>
        <v>-</v>
      </c>
      <c r="AB23" t="str">
        <f>IF(COUNTA(入力!AB22)&gt;0,"l"&amp;計算!AB$1,"-")</f>
        <v>-</v>
      </c>
      <c r="AC23" t="str">
        <f>IF(COUNTA(入力!AC22)&gt;0,"l"&amp;計算!AC$1,"-")</f>
        <v>-</v>
      </c>
      <c r="AD23" t="str">
        <f>IF(COUNTA(入力!AD22)&gt;0,"l"&amp;計算!AD$1,"-")</f>
        <v>-</v>
      </c>
      <c r="AE23" t="str">
        <f>IF(COUNTA(入力!AE22)&gt;0,"l"&amp;計算!AE$1,"-")</f>
        <v>-</v>
      </c>
      <c r="AJ23" t="e">
        <f t="shared" si="0"/>
        <v>#N/A</v>
      </c>
      <c r="AK23" t="e">
        <f t="shared" si="1"/>
        <v>#N/A</v>
      </c>
      <c r="AL23" t="e">
        <f t="shared" si="2"/>
        <v>#N/A</v>
      </c>
      <c r="AM23" t="str">
        <f t="shared" si="3"/>
        <v>&lt;span class="tl"&gt;0&lt;/span&gt;</v>
      </c>
      <c r="AN23" t="str">
        <f>SUBSTITUTE($AN$2,"ccc",入力!D22)</f>
        <v>&lt;span class="job"&gt;&lt;/span&gt;</v>
      </c>
      <c r="AO23" t="str">
        <f>SUBSTITUTE($AO$2,"ddd",入力!E22)</f>
        <v>&lt;span class="spa"&gt;&lt;/span&gt;</v>
      </c>
      <c r="AP23" t="str">
        <f t="shared" si="4"/>
        <v>&lt;span class="nm"&gt;0&lt;/span&gt;</v>
      </c>
      <c r="AQ23" t="s">
        <v>16</v>
      </c>
      <c r="AR23" t="str">
        <f t="shared" si="5"/>
        <v/>
      </c>
    </row>
    <row r="24" spans="1:44" x14ac:dyDescent="0.4">
      <c r="A24">
        <f>入力!A23</f>
        <v>22</v>
      </c>
      <c r="B24">
        <f>入力!B23</f>
        <v>0</v>
      </c>
      <c r="C24">
        <f>入力!C23</f>
        <v>0</v>
      </c>
      <c r="D24" t="e">
        <f>"a"&amp;VLOOKUP(入力!D23,設定!$B$1:$E$26,4,FALSE)</f>
        <v>#N/A</v>
      </c>
      <c r="E24" t="e">
        <f>"b"&amp;VLOOKUP(入力!E23,設定!$C$1:$E$26,3,FALSE)</f>
        <v>#N/A</v>
      </c>
      <c r="F24" t="str">
        <f>IF(COUNTA(入力!F23)&gt;0,"l"&amp;計算!F$1,"-")</f>
        <v>-</v>
      </c>
      <c r="G24" t="str">
        <f>IF(COUNTA(入力!G23)&gt;0,"l"&amp;計算!G$1,"-")</f>
        <v>-</v>
      </c>
      <c r="H24" t="str">
        <f>IF(COUNTA(入力!H23)&gt;0,"l"&amp;計算!H$1,"-")</f>
        <v>-</v>
      </c>
      <c r="I24" t="str">
        <f>IF(COUNTA(入力!I23)&gt;0,"l"&amp;計算!I$1,"-")</f>
        <v>-</v>
      </c>
      <c r="J24" t="str">
        <f>IF(COUNTA(入力!J23)&gt;0,"l"&amp;計算!J$1,"-")</f>
        <v>-</v>
      </c>
      <c r="K24" t="str">
        <f>IF(COUNTA(入力!K23)&gt;0,"l"&amp;計算!K$1,"-")</f>
        <v>-</v>
      </c>
      <c r="L24" t="str">
        <f>IF(COUNTA(入力!L23)&gt;0,"l"&amp;計算!L$1,"-")</f>
        <v>-</v>
      </c>
      <c r="M24" t="str">
        <f>IF(COUNTA(入力!M23)&gt;0,"l"&amp;計算!M$1,"-")</f>
        <v>-</v>
      </c>
      <c r="N24" t="str">
        <f>IF(COUNTA(入力!N23)&gt;0,"l"&amp;計算!N$1,"-")</f>
        <v>-</v>
      </c>
      <c r="O24" t="str">
        <f>IF(COUNTA(入力!O23)&gt;0,"l"&amp;計算!O$1,"-")</f>
        <v>-</v>
      </c>
      <c r="P24" t="str">
        <f>IF(COUNTA(入力!P23)&gt;0,"l"&amp;計算!P$1,"-")</f>
        <v>-</v>
      </c>
      <c r="Q24" t="str">
        <f>IF(COUNTA(入力!Q23)&gt;0,"l"&amp;計算!Q$1,"-")</f>
        <v>-</v>
      </c>
      <c r="R24" t="str">
        <f>IF(COUNTA(入力!R23)&gt;0,"l"&amp;計算!R$1,"-")</f>
        <v>-</v>
      </c>
      <c r="S24" t="str">
        <f>IF(COUNTA(入力!S23)&gt;0,"l"&amp;計算!S$1,"-")</f>
        <v>-</v>
      </c>
      <c r="T24" t="str">
        <f>IF(COUNTA(入力!T23)&gt;0,"l"&amp;計算!T$1,"-")</f>
        <v>-</v>
      </c>
      <c r="U24" t="str">
        <f>IF(COUNTA(入力!U23)&gt;0,"l"&amp;計算!U$1,"-")</f>
        <v>-</v>
      </c>
      <c r="V24" t="str">
        <f>IF(COUNTA(入力!V23)&gt;0,"l"&amp;計算!V$1,"-")</f>
        <v>-</v>
      </c>
      <c r="W24" t="str">
        <f>IF(COUNTA(入力!W23)&gt;0,"l"&amp;計算!W$1,"-")</f>
        <v>-</v>
      </c>
      <c r="X24" t="str">
        <f>IF(COUNTA(入力!X23)&gt;0,"l"&amp;計算!X$1,"-")</f>
        <v>-</v>
      </c>
      <c r="Y24" t="str">
        <f>IF(COUNTA(入力!Y23)&gt;0,"l"&amp;計算!Y$1,"-")</f>
        <v>-</v>
      </c>
      <c r="Z24" t="str">
        <f>IF(COUNTA(入力!Z23)&gt;0,"l"&amp;計算!Z$1,"-")</f>
        <v>-</v>
      </c>
      <c r="AA24" t="str">
        <f>IF(COUNTA(入力!AA23)&gt;0,"l"&amp;計算!AA$1,"-")</f>
        <v>-</v>
      </c>
      <c r="AB24" t="str">
        <f>IF(COUNTA(入力!AB23)&gt;0,"l"&amp;計算!AB$1,"-")</f>
        <v>-</v>
      </c>
      <c r="AC24" t="str">
        <f>IF(COUNTA(入力!AC23)&gt;0,"l"&amp;計算!AC$1,"-")</f>
        <v>-</v>
      </c>
      <c r="AD24" t="str">
        <f>IF(COUNTA(入力!AD23)&gt;0,"l"&amp;計算!AD$1,"-")</f>
        <v>-</v>
      </c>
      <c r="AE24" t="str">
        <f>IF(COUNTA(入力!AE23)&gt;0,"l"&amp;計算!AE$1,"-")</f>
        <v>-</v>
      </c>
      <c r="AJ24" t="e">
        <f t="shared" si="0"/>
        <v>#N/A</v>
      </c>
      <c r="AK24" t="e">
        <f t="shared" si="1"/>
        <v>#N/A</v>
      </c>
      <c r="AL24" t="e">
        <f t="shared" si="2"/>
        <v>#N/A</v>
      </c>
      <c r="AM24" t="str">
        <f t="shared" si="3"/>
        <v>&lt;span class="tl"&gt;0&lt;/span&gt;</v>
      </c>
      <c r="AN24" t="str">
        <f>SUBSTITUTE($AN$2,"ccc",入力!D23)</f>
        <v>&lt;span class="job"&gt;&lt;/span&gt;</v>
      </c>
      <c r="AO24" t="str">
        <f>SUBSTITUTE($AO$2,"ddd",入力!E23)</f>
        <v>&lt;span class="spa"&gt;&lt;/span&gt;</v>
      </c>
      <c r="AP24" t="str">
        <f t="shared" si="4"/>
        <v>&lt;span class="nm"&gt;0&lt;/span&gt;</v>
      </c>
      <c r="AQ24" t="s">
        <v>16</v>
      </c>
      <c r="AR24" t="str">
        <f t="shared" si="5"/>
        <v/>
      </c>
    </row>
    <row r="25" spans="1:44" x14ac:dyDescent="0.4">
      <c r="A25">
        <f>入力!A24</f>
        <v>23</v>
      </c>
      <c r="B25">
        <f>入力!B24</f>
        <v>0</v>
      </c>
      <c r="C25">
        <f>入力!C24</f>
        <v>0</v>
      </c>
      <c r="D25" t="e">
        <f>"a"&amp;VLOOKUP(入力!D24,設定!$B$1:$E$26,4,FALSE)</f>
        <v>#N/A</v>
      </c>
      <c r="E25" t="e">
        <f>"b"&amp;VLOOKUP(入力!E24,設定!$C$1:$E$26,3,FALSE)</f>
        <v>#N/A</v>
      </c>
      <c r="F25" t="str">
        <f>IF(COUNTA(入力!F24)&gt;0,"l"&amp;計算!F$1,"-")</f>
        <v>-</v>
      </c>
      <c r="G25" t="str">
        <f>IF(COUNTA(入力!G24)&gt;0,"l"&amp;計算!G$1,"-")</f>
        <v>-</v>
      </c>
      <c r="H25" t="str">
        <f>IF(COUNTA(入力!H24)&gt;0,"l"&amp;計算!H$1,"-")</f>
        <v>-</v>
      </c>
      <c r="I25" t="str">
        <f>IF(COUNTA(入力!I24)&gt;0,"l"&amp;計算!I$1,"-")</f>
        <v>-</v>
      </c>
      <c r="J25" t="str">
        <f>IF(COUNTA(入力!J24)&gt;0,"l"&amp;計算!J$1,"-")</f>
        <v>-</v>
      </c>
      <c r="K25" t="str">
        <f>IF(COUNTA(入力!K24)&gt;0,"l"&amp;計算!K$1,"-")</f>
        <v>-</v>
      </c>
      <c r="L25" t="str">
        <f>IF(COUNTA(入力!L24)&gt;0,"l"&amp;計算!L$1,"-")</f>
        <v>-</v>
      </c>
      <c r="M25" t="str">
        <f>IF(COUNTA(入力!M24)&gt;0,"l"&amp;計算!M$1,"-")</f>
        <v>-</v>
      </c>
      <c r="N25" t="str">
        <f>IF(COUNTA(入力!N24)&gt;0,"l"&amp;計算!N$1,"-")</f>
        <v>-</v>
      </c>
      <c r="O25" t="str">
        <f>IF(COUNTA(入力!O24)&gt;0,"l"&amp;計算!O$1,"-")</f>
        <v>-</v>
      </c>
      <c r="P25" t="str">
        <f>IF(COUNTA(入力!P24)&gt;0,"l"&amp;計算!P$1,"-")</f>
        <v>-</v>
      </c>
      <c r="Q25" t="str">
        <f>IF(COUNTA(入力!Q24)&gt;0,"l"&amp;計算!Q$1,"-")</f>
        <v>-</v>
      </c>
      <c r="R25" t="str">
        <f>IF(COUNTA(入力!R24)&gt;0,"l"&amp;計算!R$1,"-")</f>
        <v>-</v>
      </c>
      <c r="S25" t="str">
        <f>IF(COUNTA(入力!S24)&gt;0,"l"&amp;計算!S$1,"-")</f>
        <v>-</v>
      </c>
      <c r="T25" t="str">
        <f>IF(COUNTA(入力!T24)&gt;0,"l"&amp;計算!T$1,"-")</f>
        <v>-</v>
      </c>
      <c r="U25" t="str">
        <f>IF(COUNTA(入力!U24)&gt;0,"l"&amp;計算!U$1,"-")</f>
        <v>-</v>
      </c>
      <c r="V25" t="str">
        <f>IF(COUNTA(入力!V24)&gt;0,"l"&amp;計算!V$1,"-")</f>
        <v>-</v>
      </c>
      <c r="W25" t="str">
        <f>IF(COUNTA(入力!W24)&gt;0,"l"&amp;計算!W$1,"-")</f>
        <v>-</v>
      </c>
      <c r="X25" t="str">
        <f>IF(COUNTA(入力!X24)&gt;0,"l"&amp;計算!X$1,"-")</f>
        <v>-</v>
      </c>
      <c r="Y25" t="str">
        <f>IF(COUNTA(入力!Y24)&gt;0,"l"&amp;計算!Y$1,"-")</f>
        <v>-</v>
      </c>
      <c r="Z25" t="str">
        <f>IF(COUNTA(入力!Z24)&gt;0,"l"&amp;計算!Z$1,"-")</f>
        <v>-</v>
      </c>
      <c r="AA25" t="str">
        <f>IF(COUNTA(入力!AA24)&gt;0,"l"&amp;計算!AA$1,"-")</f>
        <v>-</v>
      </c>
      <c r="AB25" t="str">
        <f>IF(COUNTA(入力!AB24)&gt;0,"l"&amp;計算!AB$1,"-")</f>
        <v>-</v>
      </c>
      <c r="AC25" t="str">
        <f>IF(COUNTA(入力!AC24)&gt;0,"l"&amp;計算!AC$1,"-")</f>
        <v>-</v>
      </c>
      <c r="AD25" t="str">
        <f>IF(COUNTA(入力!AD24)&gt;0,"l"&amp;計算!AD$1,"-")</f>
        <v>-</v>
      </c>
      <c r="AE25" t="str">
        <f>IF(COUNTA(入力!AE24)&gt;0,"l"&amp;計算!AE$1,"-")</f>
        <v>-</v>
      </c>
      <c r="AJ25" t="e">
        <f t="shared" si="0"/>
        <v>#N/A</v>
      </c>
      <c r="AK25" t="e">
        <f t="shared" si="1"/>
        <v>#N/A</v>
      </c>
      <c r="AL25" t="e">
        <f t="shared" si="2"/>
        <v>#N/A</v>
      </c>
      <c r="AM25" t="str">
        <f t="shared" si="3"/>
        <v>&lt;span class="tl"&gt;0&lt;/span&gt;</v>
      </c>
      <c r="AN25" t="str">
        <f>SUBSTITUTE($AN$2,"ccc",入力!D24)</f>
        <v>&lt;span class="job"&gt;&lt;/span&gt;</v>
      </c>
      <c r="AO25" t="str">
        <f>SUBSTITUTE($AO$2,"ddd",入力!E24)</f>
        <v>&lt;span class="spa"&gt;&lt;/span&gt;</v>
      </c>
      <c r="AP25" t="str">
        <f t="shared" si="4"/>
        <v>&lt;span class="nm"&gt;0&lt;/span&gt;</v>
      </c>
      <c r="AQ25" t="s">
        <v>16</v>
      </c>
      <c r="AR25" t="str">
        <f t="shared" si="5"/>
        <v/>
      </c>
    </row>
    <row r="26" spans="1:44" x14ac:dyDescent="0.4">
      <c r="A26">
        <f>入力!A25</f>
        <v>24</v>
      </c>
      <c r="B26">
        <f>入力!B25</f>
        <v>0</v>
      </c>
      <c r="C26">
        <f>入力!C25</f>
        <v>0</v>
      </c>
      <c r="D26" t="e">
        <f>"a"&amp;VLOOKUP(入力!D25,設定!$B$1:$E$26,4,FALSE)</f>
        <v>#N/A</v>
      </c>
      <c r="E26" t="e">
        <f>"b"&amp;VLOOKUP(入力!E25,設定!$C$1:$E$26,3,FALSE)</f>
        <v>#N/A</v>
      </c>
      <c r="F26" t="str">
        <f>IF(COUNTA(入力!F25)&gt;0,"l"&amp;計算!F$1,"-")</f>
        <v>-</v>
      </c>
      <c r="G26" t="str">
        <f>IF(COUNTA(入力!G25)&gt;0,"l"&amp;計算!G$1,"-")</f>
        <v>-</v>
      </c>
      <c r="H26" t="str">
        <f>IF(COUNTA(入力!H25)&gt;0,"l"&amp;計算!H$1,"-")</f>
        <v>-</v>
      </c>
      <c r="I26" t="str">
        <f>IF(COUNTA(入力!I25)&gt;0,"l"&amp;計算!I$1,"-")</f>
        <v>-</v>
      </c>
      <c r="J26" t="str">
        <f>IF(COUNTA(入力!J25)&gt;0,"l"&amp;計算!J$1,"-")</f>
        <v>-</v>
      </c>
      <c r="K26" t="str">
        <f>IF(COUNTA(入力!K25)&gt;0,"l"&amp;計算!K$1,"-")</f>
        <v>-</v>
      </c>
      <c r="L26" t="str">
        <f>IF(COUNTA(入力!L25)&gt;0,"l"&amp;計算!L$1,"-")</f>
        <v>-</v>
      </c>
      <c r="M26" t="str">
        <f>IF(COUNTA(入力!M25)&gt;0,"l"&amp;計算!M$1,"-")</f>
        <v>-</v>
      </c>
      <c r="N26" t="str">
        <f>IF(COUNTA(入力!N25)&gt;0,"l"&amp;計算!N$1,"-")</f>
        <v>-</v>
      </c>
      <c r="O26" t="str">
        <f>IF(COUNTA(入力!O25)&gt;0,"l"&amp;計算!O$1,"-")</f>
        <v>-</v>
      </c>
      <c r="P26" t="str">
        <f>IF(COUNTA(入力!P25)&gt;0,"l"&amp;計算!P$1,"-")</f>
        <v>-</v>
      </c>
      <c r="Q26" t="str">
        <f>IF(COUNTA(入力!Q25)&gt;0,"l"&amp;計算!Q$1,"-")</f>
        <v>-</v>
      </c>
      <c r="R26" t="str">
        <f>IF(COUNTA(入力!R25)&gt;0,"l"&amp;計算!R$1,"-")</f>
        <v>-</v>
      </c>
      <c r="S26" t="str">
        <f>IF(COUNTA(入力!S25)&gt;0,"l"&amp;計算!S$1,"-")</f>
        <v>-</v>
      </c>
      <c r="T26" t="str">
        <f>IF(COUNTA(入力!T25)&gt;0,"l"&amp;計算!T$1,"-")</f>
        <v>-</v>
      </c>
      <c r="U26" t="str">
        <f>IF(COUNTA(入力!U25)&gt;0,"l"&amp;計算!U$1,"-")</f>
        <v>-</v>
      </c>
      <c r="V26" t="str">
        <f>IF(COUNTA(入力!V25)&gt;0,"l"&amp;計算!V$1,"-")</f>
        <v>-</v>
      </c>
      <c r="W26" t="str">
        <f>IF(COUNTA(入力!W25)&gt;0,"l"&amp;計算!W$1,"-")</f>
        <v>-</v>
      </c>
      <c r="X26" t="str">
        <f>IF(COUNTA(入力!X25)&gt;0,"l"&amp;計算!X$1,"-")</f>
        <v>-</v>
      </c>
      <c r="Y26" t="str">
        <f>IF(COUNTA(入力!Y25)&gt;0,"l"&amp;計算!Y$1,"-")</f>
        <v>-</v>
      </c>
      <c r="Z26" t="str">
        <f>IF(COUNTA(入力!Z25)&gt;0,"l"&amp;計算!Z$1,"-")</f>
        <v>-</v>
      </c>
      <c r="AA26" t="str">
        <f>IF(COUNTA(入力!AA25)&gt;0,"l"&amp;計算!AA$1,"-")</f>
        <v>-</v>
      </c>
      <c r="AB26" t="str">
        <f>IF(COUNTA(入力!AB25)&gt;0,"l"&amp;計算!AB$1,"-")</f>
        <v>-</v>
      </c>
      <c r="AC26" t="str">
        <f>IF(COUNTA(入力!AC25)&gt;0,"l"&amp;計算!AC$1,"-")</f>
        <v>-</v>
      </c>
      <c r="AD26" t="str">
        <f>IF(COUNTA(入力!AD25)&gt;0,"l"&amp;計算!AD$1,"-")</f>
        <v>-</v>
      </c>
      <c r="AE26" t="str">
        <f>IF(COUNTA(入力!AE25)&gt;0,"l"&amp;計算!AE$1,"-")</f>
        <v>-</v>
      </c>
      <c r="AJ26" t="e">
        <f t="shared" si="0"/>
        <v>#N/A</v>
      </c>
      <c r="AK26" t="e">
        <f t="shared" si="1"/>
        <v>#N/A</v>
      </c>
      <c r="AL26" t="e">
        <f t="shared" si="2"/>
        <v>#N/A</v>
      </c>
      <c r="AM26" t="str">
        <f t="shared" si="3"/>
        <v>&lt;span class="tl"&gt;0&lt;/span&gt;</v>
      </c>
      <c r="AN26" t="str">
        <f>SUBSTITUTE($AN$2,"ccc",入力!D25)</f>
        <v>&lt;span class="job"&gt;&lt;/span&gt;</v>
      </c>
      <c r="AO26" t="str">
        <f>SUBSTITUTE($AO$2,"ddd",入力!E25)</f>
        <v>&lt;span class="spa"&gt;&lt;/span&gt;</v>
      </c>
      <c r="AP26" t="str">
        <f t="shared" si="4"/>
        <v>&lt;span class="nm"&gt;0&lt;/span&gt;</v>
      </c>
      <c r="AQ26" t="s">
        <v>16</v>
      </c>
      <c r="AR26" t="str">
        <f t="shared" si="5"/>
        <v/>
      </c>
    </row>
    <row r="27" spans="1:44" x14ac:dyDescent="0.4">
      <c r="A27">
        <f>入力!A26</f>
        <v>25</v>
      </c>
      <c r="B27">
        <f>入力!B26</f>
        <v>0</v>
      </c>
      <c r="C27">
        <f>入力!C26</f>
        <v>0</v>
      </c>
      <c r="D27" t="e">
        <f>"a"&amp;VLOOKUP(入力!D26,設定!$B$1:$E$26,4,FALSE)</f>
        <v>#N/A</v>
      </c>
      <c r="E27" t="e">
        <f>"b"&amp;VLOOKUP(入力!E26,設定!$C$1:$E$26,3,FALSE)</f>
        <v>#N/A</v>
      </c>
      <c r="F27" t="str">
        <f>IF(COUNTA(入力!F26)&gt;0,"l"&amp;計算!F$1,"-")</f>
        <v>-</v>
      </c>
      <c r="G27" t="str">
        <f>IF(COUNTA(入力!G26)&gt;0,"l"&amp;計算!G$1,"-")</f>
        <v>-</v>
      </c>
      <c r="H27" t="str">
        <f>IF(COUNTA(入力!H26)&gt;0,"l"&amp;計算!H$1,"-")</f>
        <v>-</v>
      </c>
      <c r="I27" t="str">
        <f>IF(COUNTA(入力!I26)&gt;0,"l"&amp;計算!I$1,"-")</f>
        <v>-</v>
      </c>
      <c r="J27" t="str">
        <f>IF(COUNTA(入力!J26)&gt;0,"l"&amp;計算!J$1,"-")</f>
        <v>-</v>
      </c>
      <c r="K27" t="str">
        <f>IF(COUNTA(入力!K26)&gt;0,"l"&amp;計算!K$1,"-")</f>
        <v>-</v>
      </c>
      <c r="L27" t="str">
        <f>IF(COUNTA(入力!L26)&gt;0,"l"&amp;計算!L$1,"-")</f>
        <v>-</v>
      </c>
      <c r="M27" t="str">
        <f>IF(COUNTA(入力!M26)&gt;0,"l"&amp;計算!M$1,"-")</f>
        <v>-</v>
      </c>
      <c r="N27" t="str">
        <f>IF(COUNTA(入力!N26)&gt;0,"l"&amp;計算!N$1,"-")</f>
        <v>-</v>
      </c>
      <c r="O27" t="str">
        <f>IF(COUNTA(入力!O26)&gt;0,"l"&amp;計算!O$1,"-")</f>
        <v>-</v>
      </c>
      <c r="P27" t="str">
        <f>IF(COUNTA(入力!P26)&gt;0,"l"&amp;計算!P$1,"-")</f>
        <v>-</v>
      </c>
      <c r="Q27" t="str">
        <f>IF(COUNTA(入力!Q26)&gt;0,"l"&amp;計算!Q$1,"-")</f>
        <v>-</v>
      </c>
      <c r="R27" t="str">
        <f>IF(COUNTA(入力!R26)&gt;0,"l"&amp;計算!R$1,"-")</f>
        <v>-</v>
      </c>
      <c r="S27" t="str">
        <f>IF(COUNTA(入力!S26)&gt;0,"l"&amp;計算!S$1,"-")</f>
        <v>-</v>
      </c>
      <c r="T27" t="str">
        <f>IF(COUNTA(入力!T26)&gt;0,"l"&amp;計算!T$1,"-")</f>
        <v>-</v>
      </c>
      <c r="U27" t="str">
        <f>IF(COUNTA(入力!U26)&gt;0,"l"&amp;計算!U$1,"-")</f>
        <v>-</v>
      </c>
      <c r="V27" t="str">
        <f>IF(COUNTA(入力!V26)&gt;0,"l"&amp;計算!V$1,"-")</f>
        <v>-</v>
      </c>
      <c r="W27" t="str">
        <f>IF(COUNTA(入力!W26)&gt;0,"l"&amp;計算!W$1,"-")</f>
        <v>-</v>
      </c>
      <c r="X27" t="str">
        <f>IF(COUNTA(入力!X26)&gt;0,"l"&amp;計算!X$1,"-")</f>
        <v>-</v>
      </c>
      <c r="Y27" t="str">
        <f>IF(COUNTA(入力!Y26)&gt;0,"l"&amp;計算!Y$1,"-")</f>
        <v>-</v>
      </c>
      <c r="Z27" t="str">
        <f>IF(COUNTA(入力!Z26)&gt;0,"l"&amp;計算!Z$1,"-")</f>
        <v>-</v>
      </c>
      <c r="AA27" t="str">
        <f>IF(COUNTA(入力!AA26)&gt;0,"l"&amp;計算!AA$1,"-")</f>
        <v>-</v>
      </c>
      <c r="AB27" t="str">
        <f>IF(COUNTA(入力!AB26)&gt;0,"l"&amp;計算!AB$1,"-")</f>
        <v>-</v>
      </c>
      <c r="AC27" t="str">
        <f>IF(COUNTA(入力!AC26)&gt;0,"l"&amp;計算!AC$1,"-")</f>
        <v>-</v>
      </c>
      <c r="AD27" t="str">
        <f>IF(COUNTA(入力!AD26)&gt;0,"l"&amp;計算!AD$1,"-")</f>
        <v>-</v>
      </c>
      <c r="AE27" t="str">
        <f>IF(COUNTA(入力!AE26)&gt;0,"l"&amp;計算!AE$1,"-")</f>
        <v>-</v>
      </c>
      <c r="AJ27" t="e">
        <f t="shared" si="0"/>
        <v>#N/A</v>
      </c>
      <c r="AK27" t="e">
        <f t="shared" si="1"/>
        <v>#N/A</v>
      </c>
      <c r="AL27" t="e">
        <f t="shared" si="2"/>
        <v>#N/A</v>
      </c>
      <c r="AM27" t="str">
        <f t="shared" si="3"/>
        <v>&lt;span class="tl"&gt;0&lt;/span&gt;</v>
      </c>
      <c r="AN27" t="str">
        <f>SUBSTITUTE($AN$2,"ccc",入力!D26)</f>
        <v>&lt;span class="job"&gt;&lt;/span&gt;</v>
      </c>
      <c r="AO27" t="str">
        <f>SUBSTITUTE($AO$2,"ddd",入力!E26)</f>
        <v>&lt;span class="spa"&gt;&lt;/span&gt;</v>
      </c>
      <c r="AP27" t="str">
        <f t="shared" si="4"/>
        <v>&lt;span class="nm"&gt;0&lt;/span&gt;</v>
      </c>
      <c r="AQ27" t="s">
        <v>16</v>
      </c>
      <c r="AR27" t="str">
        <f t="shared" si="5"/>
        <v/>
      </c>
    </row>
    <row r="28" spans="1:44" x14ac:dyDescent="0.4">
      <c r="A28">
        <f>入力!A27</f>
        <v>26</v>
      </c>
      <c r="B28">
        <f>入力!B27</f>
        <v>0</v>
      </c>
      <c r="C28">
        <f>入力!C27</f>
        <v>0</v>
      </c>
      <c r="D28" t="e">
        <f>"a"&amp;VLOOKUP(入力!D27,設定!$B$1:$E$26,4,FALSE)</f>
        <v>#N/A</v>
      </c>
      <c r="E28" t="e">
        <f>"b"&amp;VLOOKUP(入力!E27,設定!$C$1:$E$26,3,FALSE)</f>
        <v>#N/A</v>
      </c>
      <c r="F28" t="str">
        <f>IF(COUNTA(入力!F27)&gt;0,"l"&amp;計算!F$1,"-")</f>
        <v>-</v>
      </c>
      <c r="G28" t="str">
        <f>IF(COUNTA(入力!G27)&gt;0,"l"&amp;計算!G$1,"-")</f>
        <v>-</v>
      </c>
      <c r="H28" t="str">
        <f>IF(COUNTA(入力!H27)&gt;0,"l"&amp;計算!H$1,"-")</f>
        <v>-</v>
      </c>
      <c r="I28" t="str">
        <f>IF(COUNTA(入力!I27)&gt;0,"l"&amp;計算!I$1,"-")</f>
        <v>-</v>
      </c>
      <c r="J28" t="str">
        <f>IF(COUNTA(入力!J27)&gt;0,"l"&amp;計算!J$1,"-")</f>
        <v>-</v>
      </c>
      <c r="K28" t="str">
        <f>IF(COUNTA(入力!K27)&gt;0,"l"&amp;計算!K$1,"-")</f>
        <v>-</v>
      </c>
      <c r="L28" t="str">
        <f>IF(COUNTA(入力!L27)&gt;0,"l"&amp;計算!L$1,"-")</f>
        <v>-</v>
      </c>
      <c r="M28" t="str">
        <f>IF(COUNTA(入力!M27)&gt;0,"l"&amp;計算!M$1,"-")</f>
        <v>-</v>
      </c>
      <c r="N28" t="str">
        <f>IF(COUNTA(入力!N27)&gt;0,"l"&amp;計算!N$1,"-")</f>
        <v>-</v>
      </c>
      <c r="O28" t="str">
        <f>IF(COUNTA(入力!O27)&gt;0,"l"&amp;計算!O$1,"-")</f>
        <v>-</v>
      </c>
      <c r="P28" t="str">
        <f>IF(COUNTA(入力!P27)&gt;0,"l"&amp;計算!P$1,"-")</f>
        <v>-</v>
      </c>
      <c r="Q28" t="str">
        <f>IF(COUNTA(入力!Q27)&gt;0,"l"&amp;計算!Q$1,"-")</f>
        <v>-</v>
      </c>
      <c r="R28" t="str">
        <f>IF(COUNTA(入力!R27)&gt;0,"l"&amp;計算!R$1,"-")</f>
        <v>-</v>
      </c>
      <c r="S28" t="str">
        <f>IF(COUNTA(入力!S27)&gt;0,"l"&amp;計算!S$1,"-")</f>
        <v>-</v>
      </c>
      <c r="T28" t="str">
        <f>IF(COUNTA(入力!T27)&gt;0,"l"&amp;計算!T$1,"-")</f>
        <v>-</v>
      </c>
      <c r="U28" t="str">
        <f>IF(COUNTA(入力!U27)&gt;0,"l"&amp;計算!U$1,"-")</f>
        <v>-</v>
      </c>
      <c r="V28" t="str">
        <f>IF(COUNTA(入力!V27)&gt;0,"l"&amp;計算!V$1,"-")</f>
        <v>-</v>
      </c>
      <c r="W28" t="str">
        <f>IF(COUNTA(入力!W27)&gt;0,"l"&amp;計算!W$1,"-")</f>
        <v>-</v>
      </c>
      <c r="X28" t="str">
        <f>IF(COUNTA(入力!X27)&gt;0,"l"&amp;計算!X$1,"-")</f>
        <v>-</v>
      </c>
      <c r="Y28" t="str">
        <f>IF(COUNTA(入力!Y27)&gt;0,"l"&amp;計算!Y$1,"-")</f>
        <v>-</v>
      </c>
      <c r="Z28" t="str">
        <f>IF(COUNTA(入力!Z27)&gt;0,"l"&amp;計算!Z$1,"-")</f>
        <v>-</v>
      </c>
      <c r="AA28" t="str">
        <f>IF(COUNTA(入力!AA27)&gt;0,"l"&amp;計算!AA$1,"-")</f>
        <v>-</v>
      </c>
      <c r="AB28" t="str">
        <f>IF(COUNTA(入力!AB27)&gt;0,"l"&amp;計算!AB$1,"-")</f>
        <v>-</v>
      </c>
      <c r="AC28" t="str">
        <f>IF(COUNTA(入力!AC27)&gt;0,"l"&amp;計算!AC$1,"-")</f>
        <v>-</v>
      </c>
      <c r="AD28" t="str">
        <f>IF(COUNTA(入力!AD27)&gt;0,"l"&amp;計算!AD$1,"-")</f>
        <v>-</v>
      </c>
      <c r="AE28" t="str">
        <f>IF(COUNTA(入力!AE27)&gt;0,"l"&amp;計算!AE$1,"-")</f>
        <v>-</v>
      </c>
      <c r="AJ28" t="e">
        <f t="shared" si="0"/>
        <v>#N/A</v>
      </c>
      <c r="AK28" t="e">
        <f t="shared" si="1"/>
        <v>#N/A</v>
      </c>
      <c r="AL28" t="e">
        <f t="shared" si="2"/>
        <v>#N/A</v>
      </c>
      <c r="AM28" t="str">
        <f t="shared" si="3"/>
        <v>&lt;span class="tl"&gt;0&lt;/span&gt;</v>
      </c>
      <c r="AN28" t="str">
        <f>SUBSTITUTE($AN$2,"ccc",入力!D27)</f>
        <v>&lt;span class="job"&gt;&lt;/span&gt;</v>
      </c>
      <c r="AO28" t="str">
        <f>SUBSTITUTE($AO$2,"ddd",入力!E27)</f>
        <v>&lt;span class="spa"&gt;&lt;/span&gt;</v>
      </c>
      <c r="AP28" t="str">
        <f t="shared" si="4"/>
        <v>&lt;span class="nm"&gt;0&lt;/span&gt;</v>
      </c>
      <c r="AQ28" t="s">
        <v>16</v>
      </c>
      <c r="AR28" t="str">
        <f t="shared" si="5"/>
        <v/>
      </c>
    </row>
    <row r="29" spans="1:44" x14ac:dyDescent="0.4">
      <c r="A29">
        <f>入力!A28</f>
        <v>27</v>
      </c>
      <c r="B29">
        <f>入力!B28</f>
        <v>0</v>
      </c>
      <c r="C29">
        <f>入力!C28</f>
        <v>0</v>
      </c>
      <c r="D29" t="e">
        <f>"a"&amp;VLOOKUP(入力!D28,設定!$B$1:$E$26,4,FALSE)</f>
        <v>#N/A</v>
      </c>
      <c r="E29" t="e">
        <f>"b"&amp;VLOOKUP(入力!E28,設定!$C$1:$E$26,3,FALSE)</f>
        <v>#N/A</v>
      </c>
      <c r="F29" t="str">
        <f>IF(COUNTA(入力!F28)&gt;0,"l"&amp;計算!F$1,"-")</f>
        <v>-</v>
      </c>
      <c r="G29" t="str">
        <f>IF(COUNTA(入力!G28)&gt;0,"l"&amp;計算!G$1,"-")</f>
        <v>-</v>
      </c>
      <c r="H29" t="str">
        <f>IF(COUNTA(入力!H28)&gt;0,"l"&amp;計算!H$1,"-")</f>
        <v>-</v>
      </c>
      <c r="I29" t="str">
        <f>IF(COUNTA(入力!I28)&gt;0,"l"&amp;計算!I$1,"-")</f>
        <v>-</v>
      </c>
      <c r="J29" t="str">
        <f>IF(COUNTA(入力!J28)&gt;0,"l"&amp;計算!J$1,"-")</f>
        <v>-</v>
      </c>
      <c r="K29" t="str">
        <f>IF(COUNTA(入力!K28)&gt;0,"l"&amp;計算!K$1,"-")</f>
        <v>-</v>
      </c>
      <c r="L29" t="str">
        <f>IF(COUNTA(入力!L28)&gt;0,"l"&amp;計算!L$1,"-")</f>
        <v>-</v>
      </c>
      <c r="M29" t="str">
        <f>IF(COUNTA(入力!M28)&gt;0,"l"&amp;計算!M$1,"-")</f>
        <v>-</v>
      </c>
      <c r="N29" t="str">
        <f>IF(COUNTA(入力!N28)&gt;0,"l"&amp;計算!N$1,"-")</f>
        <v>-</v>
      </c>
      <c r="O29" t="str">
        <f>IF(COUNTA(入力!O28)&gt;0,"l"&amp;計算!O$1,"-")</f>
        <v>-</v>
      </c>
      <c r="P29" t="str">
        <f>IF(COUNTA(入力!P28)&gt;0,"l"&amp;計算!P$1,"-")</f>
        <v>-</v>
      </c>
      <c r="Q29" t="str">
        <f>IF(COUNTA(入力!Q28)&gt;0,"l"&amp;計算!Q$1,"-")</f>
        <v>-</v>
      </c>
      <c r="R29" t="str">
        <f>IF(COUNTA(入力!R28)&gt;0,"l"&amp;計算!R$1,"-")</f>
        <v>-</v>
      </c>
      <c r="S29" t="str">
        <f>IF(COUNTA(入力!S28)&gt;0,"l"&amp;計算!S$1,"-")</f>
        <v>-</v>
      </c>
      <c r="T29" t="str">
        <f>IF(COUNTA(入力!T28)&gt;0,"l"&amp;計算!T$1,"-")</f>
        <v>-</v>
      </c>
      <c r="U29" t="str">
        <f>IF(COUNTA(入力!U28)&gt;0,"l"&amp;計算!U$1,"-")</f>
        <v>-</v>
      </c>
      <c r="V29" t="str">
        <f>IF(COUNTA(入力!V28)&gt;0,"l"&amp;計算!V$1,"-")</f>
        <v>-</v>
      </c>
      <c r="W29" t="str">
        <f>IF(COUNTA(入力!W28)&gt;0,"l"&amp;計算!W$1,"-")</f>
        <v>-</v>
      </c>
      <c r="X29" t="str">
        <f>IF(COUNTA(入力!X28)&gt;0,"l"&amp;計算!X$1,"-")</f>
        <v>-</v>
      </c>
      <c r="Y29" t="str">
        <f>IF(COUNTA(入力!Y28)&gt;0,"l"&amp;計算!Y$1,"-")</f>
        <v>-</v>
      </c>
      <c r="Z29" t="str">
        <f>IF(COUNTA(入力!Z28)&gt;0,"l"&amp;計算!Z$1,"-")</f>
        <v>-</v>
      </c>
      <c r="AA29" t="str">
        <f>IF(COUNTA(入力!AA28)&gt;0,"l"&amp;計算!AA$1,"-")</f>
        <v>-</v>
      </c>
      <c r="AB29" t="str">
        <f>IF(COUNTA(入力!AB28)&gt;0,"l"&amp;計算!AB$1,"-")</f>
        <v>-</v>
      </c>
      <c r="AC29" t="str">
        <f>IF(COUNTA(入力!AC28)&gt;0,"l"&amp;計算!AC$1,"-")</f>
        <v>-</v>
      </c>
      <c r="AD29" t="str">
        <f>IF(COUNTA(入力!AD28)&gt;0,"l"&amp;計算!AD$1,"-")</f>
        <v>-</v>
      </c>
      <c r="AE29" t="str">
        <f>IF(COUNTA(入力!AE28)&gt;0,"l"&amp;計算!AE$1,"-")</f>
        <v>-</v>
      </c>
      <c r="AJ29" t="e">
        <f t="shared" si="0"/>
        <v>#N/A</v>
      </c>
      <c r="AK29" t="e">
        <f t="shared" si="1"/>
        <v>#N/A</v>
      </c>
      <c r="AL29" t="e">
        <f t="shared" si="2"/>
        <v>#N/A</v>
      </c>
      <c r="AM29" t="str">
        <f t="shared" si="3"/>
        <v>&lt;span class="tl"&gt;0&lt;/span&gt;</v>
      </c>
      <c r="AN29" t="str">
        <f>SUBSTITUTE($AN$2,"ccc",入力!D28)</f>
        <v>&lt;span class="job"&gt;&lt;/span&gt;</v>
      </c>
      <c r="AO29" t="str">
        <f>SUBSTITUTE($AO$2,"ddd",入力!E28)</f>
        <v>&lt;span class="spa"&gt;&lt;/span&gt;</v>
      </c>
      <c r="AP29" t="str">
        <f t="shared" si="4"/>
        <v>&lt;span class="nm"&gt;0&lt;/span&gt;</v>
      </c>
      <c r="AQ29" t="s">
        <v>16</v>
      </c>
      <c r="AR29" t="str">
        <f t="shared" si="5"/>
        <v/>
      </c>
    </row>
    <row r="30" spans="1:44" x14ac:dyDescent="0.4">
      <c r="A30">
        <f>入力!A29</f>
        <v>28</v>
      </c>
      <c r="B30">
        <f>入力!B29</f>
        <v>0</v>
      </c>
      <c r="C30">
        <f>入力!C29</f>
        <v>0</v>
      </c>
      <c r="D30" t="e">
        <f>"a"&amp;VLOOKUP(入力!D29,設定!$B$1:$E$26,4,FALSE)</f>
        <v>#N/A</v>
      </c>
      <c r="E30" t="e">
        <f>"b"&amp;VLOOKUP(入力!E29,設定!$C$1:$E$26,3,FALSE)</f>
        <v>#N/A</v>
      </c>
      <c r="F30" t="str">
        <f>IF(COUNTA(入力!F29)&gt;0,"l"&amp;計算!F$1,"-")</f>
        <v>-</v>
      </c>
      <c r="G30" t="str">
        <f>IF(COUNTA(入力!G29)&gt;0,"l"&amp;計算!G$1,"-")</f>
        <v>-</v>
      </c>
      <c r="H30" t="str">
        <f>IF(COUNTA(入力!H29)&gt;0,"l"&amp;計算!H$1,"-")</f>
        <v>-</v>
      </c>
      <c r="I30" t="str">
        <f>IF(COUNTA(入力!I29)&gt;0,"l"&amp;計算!I$1,"-")</f>
        <v>-</v>
      </c>
      <c r="J30" t="str">
        <f>IF(COUNTA(入力!J29)&gt;0,"l"&amp;計算!J$1,"-")</f>
        <v>-</v>
      </c>
      <c r="K30" t="str">
        <f>IF(COUNTA(入力!K29)&gt;0,"l"&amp;計算!K$1,"-")</f>
        <v>-</v>
      </c>
      <c r="L30" t="str">
        <f>IF(COUNTA(入力!L29)&gt;0,"l"&amp;計算!L$1,"-")</f>
        <v>-</v>
      </c>
      <c r="M30" t="str">
        <f>IF(COUNTA(入力!M29)&gt;0,"l"&amp;計算!M$1,"-")</f>
        <v>-</v>
      </c>
      <c r="N30" t="str">
        <f>IF(COUNTA(入力!N29)&gt;0,"l"&amp;計算!N$1,"-")</f>
        <v>-</v>
      </c>
      <c r="O30" t="str">
        <f>IF(COUNTA(入力!O29)&gt;0,"l"&amp;計算!O$1,"-")</f>
        <v>-</v>
      </c>
      <c r="P30" t="str">
        <f>IF(COUNTA(入力!P29)&gt;0,"l"&amp;計算!P$1,"-")</f>
        <v>-</v>
      </c>
      <c r="Q30" t="str">
        <f>IF(COUNTA(入力!Q29)&gt;0,"l"&amp;計算!Q$1,"-")</f>
        <v>-</v>
      </c>
      <c r="R30" t="str">
        <f>IF(COUNTA(入力!R29)&gt;0,"l"&amp;計算!R$1,"-")</f>
        <v>-</v>
      </c>
      <c r="S30" t="str">
        <f>IF(COUNTA(入力!S29)&gt;0,"l"&amp;計算!S$1,"-")</f>
        <v>-</v>
      </c>
      <c r="T30" t="str">
        <f>IF(COUNTA(入力!T29)&gt;0,"l"&amp;計算!T$1,"-")</f>
        <v>-</v>
      </c>
      <c r="U30" t="str">
        <f>IF(COUNTA(入力!U29)&gt;0,"l"&amp;計算!U$1,"-")</f>
        <v>-</v>
      </c>
      <c r="V30" t="str">
        <f>IF(COUNTA(入力!V29)&gt;0,"l"&amp;計算!V$1,"-")</f>
        <v>-</v>
      </c>
      <c r="W30" t="str">
        <f>IF(COUNTA(入力!W29)&gt;0,"l"&amp;計算!W$1,"-")</f>
        <v>-</v>
      </c>
      <c r="X30" t="str">
        <f>IF(COUNTA(入力!X29)&gt;0,"l"&amp;計算!X$1,"-")</f>
        <v>-</v>
      </c>
      <c r="Y30" t="str">
        <f>IF(COUNTA(入力!Y29)&gt;0,"l"&amp;計算!Y$1,"-")</f>
        <v>-</v>
      </c>
      <c r="Z30" t="str">
        <f>IF(COUNTA(入力!Z29)&gt;0,"l"&amp;計算!Z$1,"-")</f>
        <v>-</v>
      </c>
      <c r="AA30" t="str">
        <f>IF(COUNTA(入力!AA29)&gt;0,"l"&amp;計算!AA$1,"-")</f>
        <v>-</v>
      </c>
      <c r="AB30" t="str">
        <f>IF(COUNTA(入力!AB29)&gt;0,"l"&amp;計算!AB$1,"-")</f>
        <v>-</v>
      </c>
      <c r="AC30" t="str">
        <f>IF(COUNTA(入力!AC29)&gt;0,"l"&amp;計算!AC$1,"-")</f>
        <v>-</v>
      </c>
      <c r="AD30" t="str">
        <f>IF(COUNTA(入力!AD29)&gt;0,"l"&amp;計算!AD$1,"-")</f>
        <v>-</v>
      </c>
      <c r="AE30" t="str">
        <f>IF(COUNTA(入力!AE29)&gt;0,"l"&amp;計算!AE$1,"-")</f>
        <v>-</v>
      </c>
      <c r="AJ30" t="e">
        <f t="shared" si="0"/>
        <v>#N/A</v>
      </c>
      <c r="AK30" t="e">
        <f t="shared" si="1"/>
        <v>#N/A</v>
      </c>
      <c r="AL30" t="e">
        <f t="shared" si="2"/>
        <v>#N/A</v>
      </c>
      <c r="AM30" t="str">
        <f t="shared" si="3"/>
        <v>&lt;span class="tl"&gt;0&lt;/span&gt;</v>
      </c>
      <c r="AN30" t="str">
        <f>SUBSTITUTE($AN$2,"ccc",入力!D29)</f>
        <v>&lt;span class="job"&gt;&lt;/span&gt;</v>
      </c>
      <c r="AO30" t="str">
        <f>SUBSTITUTE($AO$2,"ddd",入力!E29)</f>
        <v>&lt;span class="spa"&gt;&lt;/span&gt;</v>
      </c>
      <c r="AP30" t="str">
        <f t="shared" si="4"/>
        <v>&lt;span class="nm"&gt;0&lt;/span&gt;</v>
      </c>
      <c r="AQ30" t="s">
        <v>16</v>
      </c>
      <c r="AR30" t="str">
        <f t="shared" si="5"/>
        <v/>
      </c>
    </row>
    <row r="31" spans="1:44" x14ac:dyDescent="0.4">
      <c r="A31">
        <f>入力!A30</f>
        <v>29</v>
      </c>
      <c r="B31">
        <f>入力!B30</f>
        <v>0</v>
      </c>
      <c r="C31">
        <f>入力!C30</f>
        <v>0</v>
      </c>
      <c r="D31" t="e">
        <f>"a"&amp;VLOOKUP(入力!D30,設定!$B$1:$E$26,4,FALSE)</f>
        <v>#N/A</v>
      </c>
      <c r="E31" t="e">
        <f>"b"&amp;VLOOKUP(入力!E30,設定!$C$1:$E$26,3,FALSE)</f>
        <v>#N/A</v>
      </c>
      <c r="F31" t="str">
        <f>IF(COUNTA(入力!F30)&gt;0,"l"&amp;計算!F$1,"-")</f>
        <v>-</v>
      </c>
      <c r="G31" t="str">
        <f>IF(COUNTA(入力!G30)&gt;0,"l"&amp;計算!G$1,"-")</f>
        <v>-</v>
      </c>
      <c r="H31" t="str">
        <f>IF(COUNTA(入力!H30)&gt;0,"l"&amp;計算!H$1,"-")</f>
        <v>-</v>
      </c>
      <c r="I31" t="str">
        <f>IF(COUNTA(入力!I30)&gt;0,"l"&amp;計算!I$1,"-")</f>
        <v>-</v>
      </c>
      <c r="J31" t="str">
        <f>IF(COUNTA(入力!J30)&gt;0,"l"&amp;計算!J$1,"-")</f>
        <v>-</v>
      </c>
      <c r="K31" t="str">
        <f>IF(COUNTA(入力!K30)&gt;0,"l"&amp;計算!K$1,"-")</f>
        <v>-</v>
      </c>
      <c r="L31" t="str">
        <f>IF(COUNTA(入力!L30)&gt;0,"l"&amp;計算!L$1,"-")</f>
        <v>-</v>
      </c>
      <c r="M31" t="str">
        <f>IF(COUNTA(入力!M30)&gt;0,"l"&amp;計算!M$1,"-")</f>
        <v>-</v>
      </c>
      <c r="N31" t="str">
        <f>IF(COUNTA(入力!N30)&gt;0,"l"&amp;計算!N$1,"-")</f>
        <v>-</v>
      </c>
      <c r="O31" t="str">
        <f>IF(COUNTA(入力!O30)&gt;0,"l"&amp;計算!O$1,"-")</f>
        <v>-</v>
      </c>
      <c r="P31" t="str">
        <f>IF(COUNTA(入力!P30)&gt;0,"l"&amp;計算!P$1,"-")</f>
        <v>-</v>
      </c>
      <c r="Q31" t="str">
        <f>IF(COUNTA(入力!Q30)&gt;0,"l"&amp;計算!Q$1,"-")</f>
        <v>-</v>
      </c>
      <c r="R31" t="str">
        <f>IF(COUNTA(入力!R30)&gt;0,"l"&amp;計算!R$1,"-")</f>
        <v>-</v>
      </c>
      <c r="S31" t="str">
        <f>IF(COUNTA(入力!S30)&gt;0,"l"&amp;計算!S$1,"-")</f>
        <v>-</v>
      </c>
      <c r="T31" t="str">
        <f>IF(COUNTA(入力!T30)&gt;0,"l"&amp;計算!T$1,"-")</f>
        <v>-</v>
      </c>
      <c r="U31" t="str">
        <f>IF(COUNTA(入力!U30)&gt;0,"l"&amp;計算!U$1,"-")</f>
        <v>-</v>
      </c>
      <c r="V31" t="str">
        <f>IF(COUNTA(入力!V30)&gt;0,"l"&amp;計算!V$1,"-")</f>
        <v>-</v>
      </c>
      <c r="W31" t="str">
        <f>IF(COUNTA(入力!W30)&gt;0,"l"&amp;計算!W$1,"-")</f>
        <v>-</v>
      </c>
      <c r="X31" t="str">
        <f>IF(COUNTA(入力!X30)&gt;0,"l"&amp;計算!X$1,"-")</f>
        <v>-</v>
      </c>
      <c r="Y31" t="str">
        <f>IF(COUNTA(入力!Y30)&gt;0,"l"&amp;計算!Y$1,"-")</f>
        <v>-</v>
      </c>
      <c r="Z31" t="str">
        <f>IF(COUNTA(入力!Z30)&gt;0,"l"&amp;計算!Z$1,"-")</f>
        <v>-</v>
      </c>
      <c r="AA31" t="str">
        <f>IF(COUNTA(入力!AA30)&gt;0,"l"&amp;計算!AA$1,"-")</f>
        <v>-</v>
      </c>
      <c r="AB31" t="str">
        <f>IF(COUNTA(入力!AB30)&gt;0,"l"&amp;計算!AB$1,"-")</f>
        <v>-</v>
      </c>
      <c r="AC31" t="str">
        <f>IF(COUNTA(入力!AC30)&gt;0,"l"&amp;計算!AC$1,"-")</f>
        <v>-</v>
      </c>
      <c r="AD31" t="str">
        <f>IF(COUNTA(入力!AD30)&gt;0,"l"&amp;計算!AD$1,"-")</f>
        <v>-</v>
      </c>
      <c r="AE31" t="str">
        <f>IF(COUNTA(入力!AE30)&gt;0,"l"&amp;計算!AE$1,"-")</f>
        <v>-</v>
      </c>
      <c r="AJ31" t="e">
        <f t="shared" si="0"/>
        <v>#N/A</v>
      </c>
      <c r="AK31" t="e">
        <f t="shared" si="1"/>
        <v>#N/A</v>
      </c>
      <c r="AL31" t="e">
        <f t="shared" si="2"/>
        <v>#N/A</v>
      </c>
      <c r="AM31" t="str">
        <f t="shared" si="3"/>
        <v>&lt;span class="tl"&gt;0&lt;/span&gt;</v>
      </c>
      <c r="AN31" t="str">
        <f>SUBSTITUTE($AN$2,"ccc",入力!D30)</f>
        <v>&lt;span class="job"&gt;&lt;/span&gt;</v>
      </c>
      <c r="AO31" t="str">
        <f>SUBSTITUTE($AO$2,"ddd",入力!E30)</f>
        <v>&lt;span class="spa"&gt;&lt;/span&gt;</v>
      </c>
      <c r="AP31" t="str">
        <f t="shared" si="4"/>
        <v>&lt;span class="nm"&gt;0&lt;/span&gt;</v>
      </c>
      <c r="AQ31" t="s">
        <v>16</v>
      </c>
      <c r="AR31" t="str">
        <f t="shared" si="5"/>
        <v/>
      </c>
    </row>
    <row r="32" spans="1:44" x14ac:dyDescent="0.4">
      <c r="A32">
        <f>入力!A31</f>
        <v>30</v>
      </c>
      <c r="B32">
        <f>入力!B31</f>
        <v>0</v>
      </c>
      <c r="C32">
        <f>入力!C31</f>
        <v>0</v>
      </c>
      <c r="D32" t="e">
        <f>"a"&amp;VLOOKUP(入力!D31,設定!$B$1:$E$26,4,FALSE)</f>
        <v>#N/A</v>
      </c>
      <c r="E32" t="e">
        <f>"b"&amp;VLOOKUP(入力!E31,設定!$C$1:$E$26,3,FALSE)</f>
        <v>#N/A</v>
      </c>
      <c r="F32" t="str">
        <f>IF(COUNTA(入力!F31)&gt;0,"l"&amp;計算!F$1,"-")</f>
        <v>-</v>
      </c>
      <c r="G32" t="str">
        <f>IF(COUNTA(入力!G31)&gt;0,"l"&amp;計算!G$1,"-")</f>
        <v>-</v>
      </c>
      <c r="H32" t="str">
        <f>IF(COUNTA(入力!H31)&gt;0,"l"&amp;計算!H$1,"-")</f>
        <v>-</v>
      </c>
      <c r="I32" t="str">
        <f>IF(COUNTA(入力!I31)&gt;0,"l"&amp;計算!I$1,"-")</f>
        <v>-</v>
      </c>
      <c r="J32" t="str">
        <f>IF(COUNTA(入力!J31)&gt;0,"l"&amp;計算!J$1,"-")</f>
        <v>-</v>
      </c>
      <c r="K32" t="str">
        <f>IF(COUNTA(入力!K31)&gt;0,"l"&amp;計算!K$1,"-")</f>
        <v>-</v>
      </c>
      <c r="L32" t="str">
        <f>IF(COUNTA(入力!L31)&gt;0,"l"&amp;計算!L$1,"-")</f>
        <v>-</v>
      </c>
      <c r="M32" t="str">
        <f>IF(COUNTA(入力!M31)&gt;0,"l"&amp;計算!M$1,"-")</f>
        <v>-</v>
      </c>
      <c r="N32" t="str">
        <f>IF(COUNTA(入力!N31)&gt;0,"l"&amp;計算!N$1,"-")</f>
        <v>-</v>
      </c>
      <c r="O32" t="str">
        <f>IF(COUNTA(入力!O31)&gt;0,"l"&amp;計算!O$1,"-")</f>
        <v>-</v>
      </c>
      <c r="P32" t="str">
        <f>IF(COUNTA(入力!P31)&gt;0,"l"&amp;計算!P$1,"-")</f>
        <v>-</v>
      </c>
      <c r="Q32" t="str">
        <f>IF(COUNTA(入力!Q31)&gt;0,"l"&amp;計算!Q$1,"-")</f>
        <v>-</v>
      </c>
      <c r="R32" t="str">
        <f>IF(COUNTA(入力!R31)&gt;0,"l"&amp;計算!R$1,"-")</f>
        <v>-</v>
      </c>
      <c r="S32" t="str">
        <f>IF(COUNTA(入力!S31)&gt;0,"l"&amp;計算!S$1,"-")</f>
        <v>-</v>
      </c>
      <c r="T32" t="str">
        <f>IF(COUNTA(入力!T31)&gt;0,"l"&amp;計算!T$1,"-")</f>
        <v>-</v>
      </c>
      <c r="U32" t="str">
        <f>IF(COUNTA(入力!U31)&gt;0,"l"&amp;計算!U$1,"-")</f>
        <v>-</v>
      </c>
      <c r="V32" t="str">
        <f>IF(COUNTA(入力!V31)&gt;0,"l"&amp;計算!V$1,"-")</f>
        <v>-</v>
      </c>
      <c r="W32" t="str">
        <f>IF(COUNTA(入力!W31)&gt;0,"l"&amp;計算!W$1,"-")</f>
        <v>-</v>
      </c>
      <c r="X32" t="str">
        <f>IF(COUNTA(入力!X31)&gt;0,"l"&amp;計算!X$1,"-")</f>
        <v>-</v>
      </c>
      <c r="Y32" t="str">
        <f>IF(COUNTA(入力!Y31)&gt;0,"l"&amp;計算!Y$1,"-")</f>
        <v>-</v>
      </c>
      <c r="Z32" t="str">
        <f>IF(COUNTA(入力!Z31)&gt;0,"l"&amp;計算!Z$1,"-")</f>
        <v>-</v>
      </c>
      <c r="AA32" t="str">
        <f>IF(COUNTA(入力!AA31)&gt;0,"l"&amp;計算!AA$1,"-")</f>
        <v>-</v>
      </c>
      <c r="AB32" t="str">
        <f>IF(COUNTA(入力!AB31)&gt;0,"l"&amp;計算!AB$1,"-")</f>
        <v>-</v>
      </c>
      <c r="AC32" t="str">
        <f>IF(COUNTA(入力!AC31)&gt;0,"l"&amp;計算!AC$1,"-")</f>
        <v>-</v>
      </c>
      <c r="AD32" t="str">
        <f>IF(COUNTA(入力!AD31)&gt;0,"l"&amp;計算!AD$1,"-")</f>
        <v>-</v>
      </c>
      <c r="AE32" t="str">
        <f>IF(COUNTA(入力!AE31)&gt;0,"l"&amp;計算!AE$1,"-")</f>
        <v>-</v>
      </c>
      <c r="AJ32" t="e">
        <f t="shared" si="0"/>
        <v>#N/A</v>
      </c>
      <c r="AK32" t="e">
        <f t="shared" si="1"/>
        <v>#N/A</v>
      </c>
      <c r="AL32" t="e">
        <f t="shared" si="2"/>
        <v>#N/A</v>
      </c>
      <c r="AM32" t="str">
        <f t="shared" si="3"/>
        <v>&lt;span class="tl"&gt;0&lt;/span&gt;</v>
      </c>
      <c r="AN32" t="str">
        <f>SUBSTITUTE($AN$2,"ccc",入力!D31)</f>
        <v>&lt;span class="job"&gt;&lt;/span&gt;</v>
      </c>
      <c r="AO32" t="str">
        <f>SUBSTITUTE($AO$2,"ddd",入力!E31)</f>
        <v>&lt;span class="spa"&gt;&lt;/span&gt;</v>
      </c>
      <c r="AP32" t="str">
        <f t="shared" si="4"/>
        <v>&lt;span class="nm"&gt;0&lt;/span&gt;</v>
      </c>
      <c r="AQ32" t="s">
        <v>16</v>
      </c>
      <c r="AR32" t="str">
        <f t="shared" si="5"/>
        <v/>
      </c>
    </row>
    <row r="33" spans="1:44" x14ac:dyDescent="0.4">
      <c r="A33">
        <f>入力!A32</f>
        <v>31</v>
      </c>
      <c r="B33">
        <f>入力!B32</f>
        <v>0</v>
      </c>
      <c r="C33">
        <f>入力!C32</f>
        <v>0</v>
      </c>
      <c r="D33" t="e">
        <f>"a"&amp;VLOOKUP(入力!D32,設定!$B$1:$E$26,4,FALSE)</f>
        <v>#N/A</v>
      </c>
      <c r="E33" t="e">
        <f>"b"&amp;VLOOKUP(入力!E32,設定!$C$1:$E$26,3,FALSE)</f>
        <v>#N/A</v>
      </c>
      <c r="F33" t="str">
        <f>IF(COUNTA(入力!F32)&gt;0,"l"&amp;計算!F$1,"-")</f>
        <v>-</v>
      </c>
      <c r="G33" t="str">
        <f>IF(COUNTA(入力!G32)&gt;0,"l"&amp;計算!G$1,"-")</f>
        <v>-</v>
      </c>
      <c r="H33" t="str">
        <f>IF(COUNTA(入力!H32)&gt;0,"l"&amp;計算!H$1,"-")</f>
        <v>-</v>
      </c>
      <c r="I33" t="str">
        <f>IF(COUNTA(入力!I32)&gt;0,"l"&amp;計算!I$1,"-")</f>
        <v>-</v>
      </c>
      <c r="J33" t="str">
        <f>IF(COUNTA(入力!J32)&gt;0,"l"&amp;計算!J$1,"-")</f>
        <v>-</v>
      </c>
      <c r="K33" t="str">
        <f>IF(COUNTA(入力!K32)&gt;0,"l"&amp;計算!K$1,"-")</f>
        <v>-</v>
      </c>
      <c r="L33" t="str">
        <f>IF(COUNTA(入力!L32)&gt;0,"l"&amp;計算!L$1,"-")</f>
        <v>-</v>
      </c>
      <c r="M33" t="str">
        <f>IF(COUNTA(入力!M32)&gt;0,"l"&amp;計算!M$1,"-")</f>
        <v>-</v>
      </c>
      <c r="N33" t="str">
        <f>IF(COUNTA(入力!N32)&gt;0,"l"&amp;計算!N$1,"-")</f>
        <v>-</v>
      </c>
      <c r="O33" t="str">
        <f>IF(COUNTA(入力!O32)&gt;0,"l"&amp;計算!O$1,"-")</f>
        <v>-</v>
      </c>
      <c r="P33" t="str">
        <f>IF(COUNTA(入力!P32)&gt;0,"l"&amp;計算!P$1,"-")</f>
        <v>-</v>
      </c>
      <c r="Q33" t="str">
        <f>IF(COUNTA(入力!Q32)&gt;0,"l"&amp;計算!Q$1,"-")</f>
        <v>-</v>
      </c>
      <c r="R33" t="str">
        <f>IF(COUNTA(入力!R32)&gt;0,"l"&amp;計算!R$1,"-")</f>
        <v>-</v>
      </c>
      <c r="S33" t="str">
        <f>IF(COUNTA(入力!S32)&gt;0,"l"&amp;計算!S$1,"-")</f>
        <v>-</v>
      </c>
      <c r="T33" t="str">
        <f>IF(COUNTA(入力!T32)&gt;0,"l"&amp;計算!T$1,"-")</f>
        <v>-</v>
      </c>
      <c r="U33" t="str">
        <f>IF(COUNTA(入力!U32)&gt;0,"l"&amp;計算!U$1,"-")</f>
        <v>-</v>
      </c>
      <c r="V33" t="str">
        <f>IF(COUNTA(入力!V32)&gt;0,"l"&amp;計算!V$1,"-")</f>
        <v>-</v>
      </c>
      <c r="W33" t="str">
        <f>IF(COUNTA(入力!W32)&gt;0,"l"&amp;計算!W$1,"-")</f>
        <v>-</v>
      </c>
      <c r="X33" t="str">
        <f>IF(COUNTA(入力!X32)&gt;0,"l"&amp;計算!X$1,"-")</f>
        <v>-</v>
      </c>
      <c r="Y33" t="str">
        <f>IF(COUNTA(入力!Y32)&gt;0,"l"&amp;計算!Y$1,"-")</f>
        <v>-</v>
      </c>
      <c r="Z33" t="str">
        <f>IF(COUNTA(入力!Z32)&gt;0,"l"&amp;計算!Z$1,"-")</f>
        <v>-</v>
      </c>
      <c r="AA33" t="str">
        <f>IF(COUNTA(入力!AA32)&gt;0,"l"&amp;計算!AA$1,"-")</f>
        <v>-</v>
      </c>
      <c r="AB33" t="str">
        <f>IF(COUNTA(入力!AB32)&gt;0,"l"&amp;計算!AB$1,"-")</f>
        <v>-</v>
      </c>
      <c r="AC33" t="str">
        <f>IF(COUNTA(入力!AC32)&gt;0,"l"&amp;計算!AC$1,"-")</f>
        <v>-</v>
      </c>
      <c r="AD33" t="str">
        <f>IF(COUNTA(入力!AD32)&gt;0,"l"&amp;計算!AD$1,"-")</f>
        <v>-</v>
      </c>
      <c r="AE33" t="str">
        <f>IF(COUNTA(入力!AE32)&gt;0,"l"&amp;計算!AE$1,"-")</f>
        <v>-</v>
      </c>
      <c r="AJ33" t="e">
        <f t="shared" si="0"/>
        <v>#N/A</v>
      </c>
      <c r="AK33" t="e">
        <f t="shared" si="1"/>
        <v>#N/A</v>
      </c>
      <c r="AL33" t="e">
        <f t="shared" si="2"/>
        <v>#N/A</v>
      </c>
      <c r="AM33" t="str">
        <f t="shared" si="3"/>
        <v>&lt;span class="tl"&gt;0&lt;/span&gt;</v>
      </c>
      <c r="AN33" t="str">
        <f>SUBSTITUTE($AN$2,"ccc",入力!D32)</f>
        <v>&lt;span class="job"&gt;&lt;/span&gt;</v>
      </c>
      <c r="AO33" t="str">
        <f>SUBSTITUTE($AO$2,"ddd",入力!E32)</f>
        <v>&lt;span class="spa"&gt;&lt;/span&gt;</v>
      </c>
      <c r="AP33" t="str">
        <f t="shared" si="4"/>
        <v>&lt;span class="nm"&gt;0&lt;/span&gt;</v>
      </c>
      <c r="AQ33" t="s">
        <v>16</v>
      </c>
      <c r="AR33" t="str">
        <f t="shared" si="5"/>
        <v/>
      </c>
    </row>
    <row r="34" spans="1:44" x14ac:dyDescent="0.4">
      <c r="A34">
        <f>入力!A33</f>
        <v>32</v>
      </c>
      <c r="B34">
        <f>入力!B33</f>
        <v>0</v>
      </c>
      <c r="C34">
        <f>入力!C33</f>
        <v>0</v>
      </c>
      <c r="D34" t="e">
        <f>"a"&amp;VLOOKUP(入力!D33,設定!$B$1:$E$26,4,FALSE)</f>
        <v>#N/A</v>
      </c>
      <c r="E34" t="e">
        <f>"b"&amp;VLOOKUP(入力!E33,設定!$C$1:$E$26,3,FALSE)</f>
        <v>#N/A</v>
      </c>
      <c r="F34" t="str">
        <f>IF(COUNTA(入力!F33)&gt;0,"l"&amp;計算!F$1,"-")</f>
        <v>-</v>
      </c>
      <c r="G34" t="str">
        <f>IF(COUNTA(入力!G33)&gt;0,"l"&amp;計算!G$1,"-")</f>
        <v>-</v>
      </c>
      <c r="H34" t="str">
        <f>IF(COUNTA(入力!H33)&gt;0,"l"&amp;計算!H$1,"-")</f>
        <v>-</v>
      </c>
      <c r="I34" t="str">
        <f>IF(COUNTA(入力!I33)&gt;0,"l"&amp;計算!I$1,"-")</f>
        <v>-</v>
      </c>
      <c r="J34" t="str">
        <f>IF(COUNTA(入力!J33)&gt;0,"l"&amp;計算!J$1,"-")</f>
        <v>-</v>
      </c>
      <c r="K34" t="str">
        <f>IF(COUNTA(入力!K33)&gt;0,"l"&amp;計算!K$1,"-")</f>
        <v>-</v>
      </c>
      <c r="L34" t="str">
        <f>IF(COUNTA(入力!L33)&gt;0,"l"&amp;計算!L$1,"-")</f>
        <v>-</v>
      </c>
      <c r="M34" t="str">
        <f>IF(COUNTA(入力!M33)&gt;0,"l"&amp;計算!M$1,"-")</f>
        <v>-</v>
      </c>
      <c r="N34" t="str">
        <f>IF(COUNTA(入力!N33)&gt;0,"l"&amp;計算!N$1,"-")</f>
        <v>-</v>
      </c>
      <c r="O34" t="str">
        <f>IF(COUNTA(入力!O33)&gt;0,"l"&amp;計算!O$1,"-")</f>
        <v>-</v>
      </c>
      <c r="P34" t="str">
        <f>IF(COUNTA(入力!P33)&gt;0,"l"&amp;計算!P$1,"-")</f>
        <v>-</v>
      </c>
      <c r="Q34" t="str">
        <f>IF(COUNTA(入力!Q33)&gt;0,"l"&amp;計算!Q$1,"-")</f>
        <v>-</v>
      </c>
      <c r="R34" t="str">
        <f>IF(COUNTA(入力!R33)&gt;0,"l"&amp;計算!R$1,"-")</f>
        <v>-</v>
      </c>
      <c r="S34" t="str">
        <f>IF(COUNTA(入力!S33)&gt;0,"l"&amp;計算!S$1,"-")</f>
        <v>-</v>
      </c>
      <c r="T34" t="str">
        <f>IF(COUNTA(入力!T33)&gt;0,"l"&amp;計算!T$1,"-")</f>
        <v>-</v>
      </c>
      <c r="U34" t="str">
        <f>IF(COUNTA(入力!U33)&gt;0,"l"&amp;計算!U$1,"-")</f>
        <v>-</v>
      </c>
      <c r="V34" t="str">
        <f>IF(COUNTA(入力!V33)&gt;0,"l"&amp;計算!V$1,"-")</f>
        <v>-</v>
      </c>
      <c r="W34" t="str">
        <f>IF(COUNTA(入力!W33)&gt;0,"l"&amp;計算!W$1,"-")</f>
        <v>-</v>
      </c>
      <c r="X34" t="str">
        <f>IF(COUNTA(入力!X33)&gt;0,"l"&amp;計算!X$1,"-")</f>
        <v>-</v>
      </c>
      <c r="Y34" t="str">
        <f>IF(COUNTA(入力!Y33)&gt;0,"l"&amp;計算!Y$1,"-")</f>
        <v>-</v>
      </c>
      <c r="Z34" t="str">
        <f>IF(COUNTA(入力!Z33)&gt;0,"l"&amp;計算!Z$1,"-")</f>
        <v>-</v>
      </c>
      <c r="AA34" t="str">
        <f>IF(COUNTA(入力!AA33)&gt;0,"l"&amp;計算!AA$1,"-")</f>
        <v>-</v>
      </c>
      <c r="AB34" t="str">
        <f>IF(COUNTA(入力!AB33)&gt;0,"l"&amp;計算!AB$1,"-")</f>
        <v>-</v>
      </c>
      <c r="AC34" t="str">
        <f>IF(COUNTA(入力!AC33)&gt;0,"l"&amp;計算!AC$1,"-")</f>
        <v>-</v>
      </c>
      <c r="AD34" t="str">
        <f>IF(COUNTA(入力!AD33)&gt;0,"l"&amp;計算!AD$1,"-")</f>
        <v>-</v>
      </c>
      <c r="AE34" t="str">
        <f>IF(COUNTA(入力!AE33)&gt;0,"l"&amp;計算!AE$1,"-")</f>
        <v>-</v>
      </c>
      <c r="AJ34" t="e">
        <f t="shared" si="0"/>
        <v>#N/A</v>
      </c>
      <c r="AK34" t="e">
        <f t="shared" si="1"/>
        <v>#N/A</v>
      </c>
      <c r="AL34" t="e">
        <f t="shared" si="2"/>
        <v>#N/A</v>
      </c>
      <c r="AM34" t="str">
        <f t="shared" si="3"/>
        <v>&lt;span class="tl"&gt;0&lt;/span&gt;</v>
      </c>
      <c r="AN34" t="str">
        <f>SUBSTITUTE($AN$2,"ccc",入力!D33)</f>
        <v>&lt;span class="job"&gt;&lt;/span&gt;</v>
      </c>
      <c r="AO34" t="str">
        <f>SUBSTITUTE($AO$2,"ddd",入力!E33)</f>
        <v>&lt;span class="spa"&gt;&lt;/span&gt;</v>
      </c>
      <c r="AP34" t="str">
        <f t="shared" si="4"/>
        <v>&lt;span class="nm"&gt;0&lt;/span&gt;</v>
      </c>
      <c r="AQ34" t="s">
        <v>16</v>
      </c>
      <c r="AR34" t="str">
        <f t="shared" si="5"/>
        <v/>
      </c>
    </row>
    <row r="35" spans="1:44" x14ac:dyDescent="0.4">
      <c r="A35">
        <f>入力!A34</f>
        <v>33</v>
      </c>
      <c r="B35">
        <f>入力!B34</f>
        <v>0</v>
      </c>
      <c r="C35">
        <f>入力!C34</f>
        <v>0</v>
      </c>
      <c r="D35" t="e">
        <f>"a"&amp;VLOOKUP(入力!D34,設定!$B$1:$E$26,4,FALSE)</f>
        <v>#N/A</v>
      </c>
      <c r="E35" t="e">
        <f>"b"&amp;VLOOKUP(入力!E34,設定!$C$1:$E$26,3,FALSE)</f>
        <v>#N/A</v>
      </c>
      <c r="F35" t="str">
        <f>IF(COUNTA(入力!F34)&gt;0,"l"&amp;計算!F$1,"-")</f>
        <v>-</v>
      </c>
      <c r="G35" t="str">
        <f>IF(COUNTA(入力!G34)&gt;0,"l"&amp;計算!G$1,"-")</f>
        <v>-</v>
      </c>
      <c r="H35" t="str">
        <f>IF(COUNTA(入力!H34)&gt;0,"l"&amp;計算!H$1,"-")</f>
        <v>-</v>
      </c>
      <c r="I35" t="str">
        <f>IF(COUNTA(入力!I34)&gt;0,"l"&amp;計算!I$1,"-")</f>
        <v>-</v>
      </c>
      <c r="J35" t="str">
        <f>IF(COUNTA(入力!J34)&gt;0,"l"&amp;計算!J$1,"-")</f>
        <v>-</v>
      </c>
      <c r="K35" t="str">
        <f>IF(COUNTA(入力!K34)&gt;0,"l"&amp;計算!K$1,"-")</f>
        <v>-</v>
      </c>
      <c r="L35" t="str">
        <f>IF(COUNTA(入力!L34)&gt;0,"l"&amp;計算!L$1,"-")</f>
        <v>-</v>
      </c>
      <c r="M35" t="str">
        <f>IF(COUNTA(入力!M34)&gt;0,"l"&amp;計算!M$1,"-")</f>
        <v>-</v>
      </c>
      <c r="N35" t="str">
        <f>IF(COUNTA(入力!N34)&gt;0,"l"&amp;計算!N$1,"-")</f>
        <v>-</v>
      </c>
      <c r="O35" t="str">
        <f>IF(COUNTA(入力!O34)&gt;0,"l"&amp;計算!O$1,"-")</f>
        <v>-</v>
      </c>
      <c r="P35" t="str">
        <f>IF(COUNTA(入力!P34)&gt;0,"l"&amp;計算!P$1,"-")</f>
        <v>-</v>
      </c>
      <c r="Q35" t="str">
        <f>IF(COUNTA(入力!Q34)&gt;0,"l"&amp;計算!Q$1,"-")</f>
        <v>-</v>
      </c>
      <c r="R35" t="str">
        <f>IF(COUNTA(入力!R34)&gt;0,"l"&amp;計算!R$1,"-")</f>
        <v>-</v>
      </c>
      <c r="S35" t="str">
        <f>IF(COUNTA(入力!S34)&gt;0,"l"&amp;計算!S$1,"-")</f>
        <v>-</v>
      </c>
      <c r="T35" t="str">
        <f>IF(COUNTA(入力!T34)&gt;0,"l"&amp;計算!T$1,"-")</f>
        <v>-</v>
      </c>
      <c r="U35" t="str">
        <f>IF(COUNTA(入力!U34)&gt;0,"l"&amp;計算!U$1,"-")</f>
        <v>-</v>
      </c>
      <c r="V35" t="str">
        <f>IF(COUNTA(入力!V34)&gt;0,"l"&amp;計算!V$1,"-")</f>
        <v>-</v>
      </c>
      <c r="W35" t="str">
        <f>IF(COUNTA(入力!W34)&gt;0,"l"&amp;計算!W$1,"-")</f>
        <v>-</v>
      </c>
      <c r="X35" t="str">
        <f>IF(COUNTA(入力!X34)&gt;0,"l"&amp;計算!X$1,"-")</f>
        <v>-</v>
      </c>
      <c r="Y35" t="str">
        <f>IF(COUNTA(入力!Y34)&gt;0,"l"&amp;計算!Y$1,"-")</f>
        <v>-</v>
      </c>
      <c r="Z35" t="str">
        <f>IF(COUNTA(入力!Z34)&gt;0,"l"&amp;計算!Z$1,"-")</f>
        <v>-</v>
      </c>
      <c r="AA35" t="str">
        <f>IF(COUNTA(入力!AA34)&gt;0,"l"&amp;計算!AA$1,"-")</f>
        <v>-</v>
      </c>
      <c r="AB35" t="str">
        <f>IF(COUNTA(入力!AB34)&gt;0,"l"&amp;計算!AB$1,"-")</f>
        <v>-</v>
      </c>
      <c r="AC35" t="str">
        <f>IF(COUNTA(入力!AC34)&gt;0,"l"&amp;計算!AC$1,"-")</f>
        <v>-</v>
      </c>
      <c r="AD35" t="str">
        <f>IF(COUNTA(入力!AD34)&gt;0,"l"&amp;計算!AD$1,"-")</f>
        <v>-</v>
      </c>
      <c r="AE35" t="str">
        <f>IF(COUNTA(入力!AE34)&gt;0,"l"&amp;計算!AE$1,"-")</f>
        <v>-</v>
      </c>
      <c r="AJ35" t="e">
        <f t="shared" si="0"/>
        <v>#N/A</v>
      </c>
      <c r="AK35" t="e">
        <f t="shared" si="1"/>
        <v>#N/A</v>
      </c>
      <c r="AL35" t="e">
        <f t="shared" si="2"/>
        <v>#N/A</v>
      </c>
      <c r="AM35" t="str">
        <f t="shared" si="3"/>
        <v>&lt;span class="tl"&gt;0&lt;/span&gt;</v>
      </c>
      <c r="AN35" t="str">
        <f>SUBSTITUTE($AN$2,"ccc",入力!D34)</f>
        <v>&lt;span class="job"&gt;&lt;/span&gt;</v>
      </c>
      <c r="AO35" t="str">
        <f>SUBSTITUTE($AO$2,"ddd",入力!E34)</f>
        <v>&lt;span class="spa"&gt;&lt;/span&gt;</v>
      </c>
      <c r="AP35" t="str">
        <f t="shared" si="4"/>
        <v>&lt;span class="nm"&gt;0&lt;/span&gt;</v>
      </c>
      <c r="AQ35" t="s">
        <v>16</v>
      </c>
      <c r="AR35" t="str">
        <f t="shared" si="5"/>
        <v/>
      </c>
    </row>
    <row r="36" spans="1:44" x14ac:dyDescent="0.4">
      <c r="A36">
        <f>入力!A35</f>
        <v>34</v>
      </c>
      <c r="B36">
        <f>入力!B35</f>
        <v>0</v>
      </c>
      <c r="C36">
        <f>入力!C35</f>
        <v>0</v>
      </c>
      <c r="D36" t="e">
        <f>"a"&amp;VLOOKUP(入力!D35,設定!$B$1:$E$26,4,FALSE)</f>
        <v>#N/A</v>
      </c>
      <c r="E36" t="e">
        <f>"b"&amp;VLOOKUP(入力!E35,設定!$C$1:$E$26,3,FALSE)</f>
        <v>#N/A</v>
      </c>
      <c r="F36" t="str">
        <f>IF(COUNTA(入力!F35)&gt;0,"l"&amp;計算!F$1,"-")</f>
        <v>-</v>
      </c>
      <c r="G36" t="str">
        <f>IF(COUNTA(入力!G35)&gt;0,"l"&amp;計算!G$1,"-")</f>
        <v>-</v>
      </c>
      <c r="H36" t="str">
        <f>IF(COUNTA(入力!H35)&gt;0,"l"&amp;計算!H$1,"-")</f>
        <v>-</v>
      </c>
      <c r="I36" t="str">
        <f>IF(COUNTA(入力!I35)&gt;0,"l"&amp;計算!I$1,"-")</f>
        <v>-</v>
      </c>
      <c r="J36" t="str">
        <f>IF(COUNTA(入力!J35)&gt;0,"l"&amp;計算!J$1,"-")</f>
        <v>-</v>
      </c>
      <c r="K36" t="str">
        <f>IF(COUNTA(入力!K35)&gt;0,"l"&amp;計算!K$1,"-")</f>
        <v>-</v>
      </c>
      <c r="L36" t="str">
        <f>IF(COUNTA(入力!L35)&gt;0,"l"&amp;計算!L$1,"-")</f>
        <v>-</v>
      </c>
      <c r="M36" t="str">
        <f>IF(COUNTA(入力!M35)&gt;0,"l"&amp;計算!M$1,"-")</f>
        <v>-</v>
      </c>
      <c r="N36" t="str">
        <f>IF(COUNTA(入力!N35)&gt;0,"l"&amp;計算!N$1,"-")</f>
        <v>-</v>
      </c>
      <c r="O36" t="str">
        <f>IF(COUNTA(入力!O35)&gt;0,"l"&amp;計算!O$1,"-")</f>
        <v>-</v>
      </c>
      <c r="P36" t="str">
        <f>IF(COUNTA(入力!P35)&gt;0,"l"&amp;計算!P$1,"-")</f>
        <v>-</v>
      </c>
      <c r="Q36" t="str">
        <f>IF(COUNTA(入力!Q35)&gt;0,"l"&amp;計算!Q$1,"-")</f>
        <v>-</v>
      </c>
      <c r="R36" t="str">
        <f>IF(COUNTA(入力!R35)&gt;0,"l"&amp;計算!R$1,"-")</f>
        <v>-</v>
      </c>
      <c r="S36" t="str">
        <f>IF(COUNTA(入力!S35)&gt;0,"l"&amp;計算!S$1,"-")</f>
        <v>-</v>
      </c>
      <c r="T36" t="str">
        <f>IF(COUNTA(入力!T35)&gt;0,"l"&amp;計算!T$1,"-")</f>
        <v>-</v>
      </c>
      <c r="U36" t="str">
        <f>IF(COUNTA(入力!U35)&gt;0,"l"&amp;計算!U$1,"-")</f>
        <v>-</v>
      </c>
      <c r="V36" t="str">
        <f>IF(COUNTA(入力!V35)&gt;0,"l"&amp;計算!V$1,"-")</f>
        <v>-</v>
      </c>
      <c r="W36" t="str">
        <f>IF(COUNTA(入力!W35)&gt;0,"l"&amp;計算!W$1,"-")</f>
        <v>-</v>
      </c>
      <c r="X36" t="str">
        <f>IF(COUNTA(入力!X35)&gt;0,"l"&amp;計算!X$1,"-")</f>
        <v>-</v>
      </c>
      <c r="Y36" t="str">
        <f>IF(COUNTA(入力!Y35)&gt;0,"l"&amp;計算!Y$1,"-")</f>
        <v>-</v>
      </c>
      <c r="Z36" t="str">
        <f>IF(COUNTA(入力!Z35)&gt;0,"l"&amp;計算!Z$1,"-")</f>
        <v>-</v>
      </c>
      <c r="AA36" t="str">
        <f>IF(COUNTA(入力!AA35)&gt;0,"l"&amp;計算!AA$1,"-")</f>
        <v>-</v>
      </c>
      <c r="AB36" t="str">
        <f>IF(COUNTA(入力!AB35)&gt;0,"l"&amp;計算!AB$1,"-")</f>
        <v>-</v>
      </c>
      <c r="AC36" t="str">
        <f>IF(COUNTA(入力!AC35)&gt;0,"l"&amp;計算!AC$1,"-")</f>
        <v>-</v>
      </c>
      <c r="AD36" t="str">
        <f>IF(COUNTA(入力!AD35)&gt;0,"l"&amp;計算!AD$1,"-")</f>
        <v>-</v>
      </c>
      <c r="AE36" t="str">
        <f>IF(COUNTA(入力!AE35)&gt;0,"l"&amp;計算!AE$1,"-")</f>
        <v>-</v>
      </c>
      <c r="AJ36" t="e">
        <f t="shared" si="0"/>
        <v>#N/A</v>
      </c>
      <c r="AK36" t="e">
        <f t="shared" si="1"/>
        <v>#N/A</v>
      </c>
      <c r="AL36" t="e">
        <f t="shared" si="2"/>
        <v>#N/A</v>
      </c>
      <c r="AM36" t="str">
        <f t="shared" si="3"/>
        <v>&lt;span class="tl"&gt;0&lt;/span&gt;</v>
      </c>
      <c r="AN36" t="str">
        <f>SUBSTITUTE($AN$2,"ccc",入力!D35)</f>
        <v>&lt;span class="job"&gt;&lt;/span&gt;</v>
      </c>
      <c r="AO36" t="str">
        <f>SUBSTITUTE($AO$2,"ddd",入力!E35)</f>
        <v>&lt;span class="spa"&gt;&lt;/span&gt;</v>
      </c>
      <c r="AP36" t="str">
        <f t="shared" si="4"/>
        <v>&lt;span class="nm"&gt;0&lt;/span&gt;</v>
      </c>
      <c r="AQ36" t="s">
        <v>16</v>
      </c>
      <c r="AR36" t="str">
        <f t="shared" si="5"/>
        <v/>
      </c>
    </row>
    <row r="37" spans="1:44" x14ac:dyDescent="0.4">
      <c r="A37">
        <f>入力!A36</f>
        <v>35</v>
      </c>
      <c r="B37">
        <f>入力!B36</f>
        <v>0</v>
      </c>
      <c r="C37">
        <f>入力!C36</f>
        <v>0</v>
      </c>
      <c r="D37" t="e">
        <f>"a"&amp;VLOOKUP(入力!D36,設定!$B$1:$E$26,4,FALSE)</f>
        <v>#N/A</v>
      </c>
      <c r="E37" t="e">
        <f>"b"&amp;VLOOKUP(入力!E36,設定!$C$1:$E$26,3,FALSE)</f>
        <v>#N/A</v>
      </c>
      <c r="F37" t="str">
        <f>IF(COUNTA(入力!F36)&gt;0,"l"&amp;計算!F$1,"-")</f>
        <v>-</v>
      </c>
      <c r="G37" t="str">
        <f>IF(COUNTA(入力!G36)&gt;0,"l"&amp;計算!G$1,"-")</f>
        <v>-</v>
      </c>
      <c r="H37" t="str">
        <f>IF(COUNTA(入力!H36)&gt;0,"l"&amp;計算!H$1,"-")</f>
        <v>-</v>
      </c>
      <c r="I37" t="str">
        <f>IF(COUNTA(入力!I36)&gt;0,"l"&amp;計算!I$1,"-")</f>
        <v>-</v>
      </c>
      <c r="J37" t="str">
        <f>IF(COUNTA(入力!J36)&gt;0,"l"&amp;計算!J$1,"-")</f>
        <v>-</v>
      </c>
      <c r="K37" t="str">
        <f>IF(COUNTA(入力!K36)&gt;0,"l"&amp;計算!K$1,"-")</f>
        <v>-</v>
      </c>
      <c r="L37" t="str">
        <f>IF(COUNTA(入力!L36)&gt;0,"l"&amp;計算!L$1,"-")</f>
        <v>-</v>
      </c>
      <c r="M37" t="str">
        <f>IF(COUNTA(入力!M36)&gt;0,"l"&amp;計算!M$1,"-")</f>
        <v>-</v>
      </c>
      <c r="N37" t="str">
        <f>IF(COUNTA(入力!N36)&gt;0,"l"&amp;計算!N$1,"-")</f>
        <v>-</v>
      </c>
      <c r="O37" t="str">
        <f>IF(COUNTA(入力!O36)&gt;0,"l"&amp;計算!O$1,"-")</f>
        <v>-</v>
      </c>
      <c r="P37" t="str">
        <f>IF(COUNTA(入力!P36)&gt;0,"l"&amp;計算!P$1,"-")</f>
        <v>-</v>
      </c>
      <c r="Q37" t="str">
        <f>IF(COUNTA(入力!Q36)&gt;0,"l"&amp;計算!Q$1,"-")</f>
        <v>-</v>
      </c>
      <c r="R37" t="str">
        <f>IF(COUNTA(入力!R36)&gt;0,"l"&amp;計算!R$1,"-")</f>
        <v>-</v>
      </c>
      <c r="S37" t="str">
        <f>IF(COUNTA(入力!S36)&gt;0,"l"&amp;計算!S$1,"-")</f>
        <v>-</v>
      </c>
      <c r="T37" t="str">
        <f>IF(COUNTA(入力!T36)&gt;0,"l"&amp;計算!T$1,"-")</f>
        <v>-</v>
      </c>
      <c r="U37" t="str">
        <f>IF(COUNTA(入力!U36)&gt;0,"l"&amp;計算!U$1,"-")</f>
        <v>-</v>
      </c>
      <c r="V37" t="str">
        <f>IF(COUNTA(入力!V36)&gt;0,"l"&amp;計算!V$1,"-")</f>
        <v>-</v>
      </c>
      <c r="W37" t="str">
        <f>IF(COUNTA(入力!W36)&gt;0,"l"&amp;計算!W$1,"-")</f>
        <v>-</v>
      </c>
      <c r="X37" t="str">
        <f>IF(COUNTA(入力!X36)&gt;0,"l"&amp;計算!X$1,"-")</f>
        <v>-</v>
      </c>
      <c r="Y37" t="str">
        <f>IF(COUNTA(入力!Y36)&gt;0,"l"&amp;計算!Y$1,"-")</f>
        <v>-</v>
      </c>
      <c r="Z37" t="str">
        <f>IF(COUNTA(入力!Z36)&gt;0,"l"&amp;計算!Z$1,"-")</f>
        <v>-</v>
      </c>
      <c r="AA37" t="str">
        <f>IF(COUNTA(入力!AA36)&gt;0,"l"&amp;計算!AA$1,"-")</f>
        <v>-</v>
      </c>
      <c r="AB37" t="str">
        <f>IF(COUNTA(入力!AB36)&gt;0,"l"&amp;計算!AB$1,"-")</f>
        <v>-</v>
      </c>
      <c r="AC37" t="str">
        <f>IF(COUNTA(入力!AC36)&gt;0,"l"&amp;計算!AC$1,"-")</f>
        <v>-</v>
      </c>
      <c r="AD37" t="str">
        <f>IF(COUNTA(入力!AD36)&gt;0,"l"&amp;計算!AD$1,"-")</f>
        <v>-</v>
      </c>
      <c r="AE37" t="str">
        <f>IF(COUNTA(入力!AE36)&gt;0,"l"&amp;計算!AE$1,"-")</f>
        <v>-</v>
      </c>
      <c r="AJ37" t="e">
        <f t="shared" si="0"/>
        <v>#N/A</v>
      </c>
      <c r="AK37" t="e">
        <f t="shared" si="1"/>
        <v>#N/A</v>
      </c>
      <c r="AL37" t="e">
        <f t="shared" si="2"/>
        <v>#N/A</v>
      </c>
      <c r="AM37" t="str">
        <f t="shared" si="3"/>
        <v>&lt;span class="tl"&gt;0&lt;/span&gt;</v>
      </c>
      <c r="AN37" t="str">
        <f>SUBSTITUTE($AN$2,"ccc",入力!D36)</f>
        <v>&lt;span class="job"&gt;&lt;/span&gt;</v>
      </c>
      <c r="AO37" t="str">
        <f>SUBSTITUTE($AO$2,"ddd",入力!E36)</f>
        <v>&lt;span class="spa"&gt;&lt;/span&gt;</v>
      </c>
      <c r="AP37" t="str">
        <f t="shared" si="4"/>
        <v>&lt;span class="nm"&gt;0&lt;/span&gt;</v>
      </c>
      <c r="AQ37" t="s">
        <v>16</v>
      </c>
      <c r="AR37" t="str">
        <f t="shared" si="5"/>
        <v/>
      </c>
    </row>
    <row r="38" spans="1:44" x14ac:dyDescent="0.4">
      <c r="A38">
        <f>入力!A37</f>
        <v>36</v>
      </c>
      <c r="B38">
        <f>入力!B37</f>
        <v>0</v>
      </c>
      <c r="C38">
        <f>入力!C37</f>
        <v>0</v>
      </c>
      <c r="D38" t="e">
        <f>"a"&amp;VLOOKUP(入力!D37,設定!$B$1:$E$26,4,FALSE)</f>
        <v>#N/A</v>
      </c>
      <c r="E38" t="e">
        <f>"b"&amp;VLOOKUP(入力!E37,設定!$C$1:$E$26,3,FALSE)</f>
        <v>#N/A</v>
      </c>
      <c r="F38" t="str">
        <f>IF(COUNTA(入力!F37)&gt;0,"l"&amp;計算!F$1,"-")</f>
        <v>-</v>
      </c>
      <c r="G38" t="str">
        <f>IF(COUNTA(入力!G37)&gt;0,"l"&amp;計算!G$1,"-")</f>
        <v>-</v>
      </c>
      <c r="H38" t="str">
        <f>IF(COUNTA(入力!H37)&gt;0,"l"&amp;計算!H$1,"-")</f>
        <v>-</v>
      </c>
      <c r="I38" t="str">
        <f>IF(COUNTA(入力!I37)&gt;0,"l"&amp;計算!I$1,"-")</f>
        <v>-</v>
      </c>
      <c r="J38" t="str">
        <f>IF(COUNTA(入力!J37)&gt;0,"l"&amp;計算!J$1,"-")</f>
        <v>-</v>
      </c>
      <c r="K38" t="str">
        <f>IF(COUNTA(入力!K37)&gt;0,"l"&amp;計算!K$1,"-")</f>
        <v>-</v>
      </c>
      <c r="L38" t="str">
        <f>IF(COUNTA(入力!L37)&gt;0,"l"&amp;計算!L$1,"-")</f>
        <v>-</v>
      </c>
      <c r="M38" t="str">
        <f>IF(COUNTA(入力!M37)&gt;0,"l"&amp;計算!M$1,"-")</f>
        <v>-</v>
      </c>
      <c r="N38" t="str">
        <f>IF(COUNTA(入力!N37)&gt;0,"l"&amp;計算!N$1,"-")</f>
        <v>-</v>
      </c>
      <c r="O38" t="str">
        <f>IF(COUNTA(入力!O37)&gt;0,"l"&amp;計算!O$1,"-")</f>
        <v>-</v>
      </c>
      <c r="P38" t="str">
        <f>IF(COUNTA(入力!P37)&gt;0,"l"&amp;計算!P$1,"-")</f>
        <v>-</v>
      </c>
      <c r="Q38" t="str">
        <f>IF(COUNTA(入力!Q37)&gt;0,"l"&amp;計算!Q$1,"-")</f>
        <v>-</v>
      </c>
      <c r="R38" t="str">
        <f>IF(COUNTA(入力!R37)&gt;0,"l"&amp;計算!R$1,"-")</f>
        <v>-</v>
      </c>
      <c r="S38" t="str">
        <f>IF(COUNTA(入力!S37)&gt;0,"l"&amp;計算!S$1,"-")</f>
        <v>-</v>
      </c>
      <c r="T38" t="str">
        <f>IF(COUNTA(入力!T37)&gt;0,"l"&amp;計算!T$1,"-")</f>
        <v>-</v>
      </c>
      <c r="U38" t="str">
        <f>IF(COUNTA(入力!U37)&gt;0,"l"&amp;計算!U$1,"-")</f>
        <v>-</v>
      </c>
      <c r="V38" t="str">
        <f>IF(COUNTA(入力!V37)&gt;0,"l"&amp;計算!V$1,"-")</f>
        <v>-</v>
      </c>
      <c r="W38" t="str">
        <f>IF(COUNTA(入力!W37)&gt;0,"l"&amp;計算!W$1,"-")</f>
        <v>-</v>
      </c>
      <c r="X38" t="str">
        <f>IF(COUNTA(入力!X37)&gt;0,"l"&amp;計算!X$1,"-")</f>
        <v>-</v>
      </c>
      <c r="Y38" t="str">
        <f>IF(COUNTA(入力!Y37)&gt;0,"l"&amp;計算!Y$1,"-")</f>
        <v>-</v>
      </c>
      <c r="Z38" t="str">
        <f>IF(COUNTA(入力!Z37)&gt;0,"l"&amp;計算!Z$1,"-")</f>
        <v>-</v>
      </c>
      <c r="AA38" t="str">
        <f>IF(COUNTA(入力!AA37)&gt;0,"l"&amp;計算!AA$1,"-")</f>
        <v>-</v>
      </c>
      <c r="AB38" t="str">
        <f>IF(COUNTA(入力!AB37)&gt;0,"l"&amp;計算!AB$1,"-")</f>
        <v>-</v>
      </c>
      <c r="AC38" t="str">
        <f>IF(COUNTA(入力!AC37)&gt;0,"l"&amp;計算!AC$1,"-")</f>
        <v>-</v>
      </c>
      <c r="AD38" t="str">
        <f>IF(COUNTA(入力!AD37)&gt;0,"l"&amp;計算!AD$1,"-")</f>
        <v>-</v>
      </c>
      <c r="AE38" t="str">
        <f>IF(COUNTA(入力!AE37)&gt;0,"l"&amp;計算!AE$1,"-")</f>
        <v>-</v>
      </c>
      <c r="AJ38" t="e">
        <f t="shared" si="0"/>
        <v>#N/A</v>
      </c>
      <c r="AK38" t="e">
        <f t="shared" si="1"/>
        <v>#N/A</v>
      </c>
      <c r="AL38" t="e">
        <f t="shared" si="2"/>
        <v>#N/A</v>
      </c>
      <c r="AM38" t="str">
        <f t="shared" si="3"/>
        <v>&lt;span class="tl"&gt;0&lt;/span&gt;</v>
      </c>
      <c r="AN38" t="str">
        <f>SUBSTITUTE($AN$2,"ccc",入力!D37)</f>
        <v>&lt;span class="job"&gt;&lt;/span&gt;</v>
      </c>
      <c r="AO38" t="str">
        <f>SUBSTITUTE($AO$2,"ddd",入力!E37)</f>
        <v>&lt;span class="spa"&gt;&lt;/span&gt;</v>
      </c>
      <c r="AP38" t="str">
        <f t="shared" si="4"/>
        <v>&lt;span class="nm"&gt;0&lt;/span&gt;</v>
      </c>
      <c r="AQ38" t="s">
        <v>16</v>
      </c>
      <c r="AR38" t="str">
        <f t="shared" si="5"/>
        <v/>
      </c>
    </row>
    <row r="39" spans="1:44" x14ac:dyDescent="0.4">
      <c r="A39">
        <f>入力!A38</f>
        <v>37</v>
      </c>
      <c r="B39">
        <f>入力!B38</f>
        <v>0</v>
      </c>
      <c r="C39">
        <f>入力!C38</f>
        <v>0</v>
      </c>
      <c r="D39" t="e">
        <f>"a"&amp;VLOOKUP(入力!D38,設定!$B$1:$E$26,4,FALSE)</f>
        <v>#N/A</v>
      </c>
      <c r="E39" t="e">
        <f>"b"&amp;VLOOKUP(入力!E38,設定!$C$1:$E$26,3,FALSE)</f>
        <v>#N/A</v>
      </c>
      <c r="F39" t="str">
        <f>IF(COUNTA(入力!F38)&gt;0,"l"&amp;計算!F$1,"-")</f>
        <v>-</v>
      </c>
      <c r="G39" t="str">
        <f>IF(COUNTA(入力!G38)&gt;0,"l"&amp;計算!G$1,"-")</f>
        <v>-</v>
      </c>
      <c r="H39" t="str">
        <f>IF(COUNTA(入力!H38)&gt;0,"l"&amp;計算!H$1,"-")</f>
        <v>-</v>
      </c>
      <c r="I39" t="str">
        <f>IF(COUNTA(入力!I38)&gt;0,"l"&amp;計算!I$1,"-")</f>
        <v>-</v>
      </c>
      <c r="J39" t="str">
        <f>IF(COUNTA(入力!J38)&gt;0,"l"&amp;計算!J$1,"-")</f>
        <v>-</v>
      </c>
      <c r="K39" t="str">
        <f>IF(COUNTA(入力!K38)&gt;0,"l"&amp;計算!K$1,"-")</f>
        <v>-</v>
      </c>
      <c r="L39" t="str">
        <f>IF(COUNTA(入力!L38)&gt;0,"l"&amp;計算!L$1,"-")</f>
        <v>-</v>
      </c>
      <c r="M39" t="str">
        <f>IF(COUNTA(入力!M38)&gt;0,"l"&amp;計算!M$1,"-")</f>
        <v>-</v>
      </c>
      <c r="N39" t="str">
        <f>IF(COUNTA(入力!N38)&gt;0,"l"&amp;計算!N$1,"-")</f>
        <v>-</v>
      </c>
      <c r="O39" t="str">
        <f>IF(COUNTA(入力!O38)&gt;0,"l"&amp;計算!O$1,"-")</f>
        <v>-</v>
      </c>
      <c r="P39" t="str">
        <f>IF(COUNTA(入力!P38)&gt;0,"l"&amp;計算!P$1,"-")</f>
        <v>-</v>
      </c>
      <c r="Q39" t="str">
        <f>IF(COUNTA(入力!Q38)&gt;0,"l"&amp;計算!Q$1,"-")</f>
        <v>-</v>
      </c>
      <c r="R39" t="str">
        <f>IF(COUNTA(入力!R38)&gt;0,"l"&amp;計算!R$1,"-")</f>
        <v>-</v>
      </c>
      <c r="S39" t="str">
        <f>IF(COUNTA(入力!S38)&gt;0,"l"&amp;計算!S$1,"-")</f>
        <v>-</v>
      </c>
      <c r="T39" t="str">
        <f>IF(COUNTA(入力!T38)&gt;0,"l"&amp;計算!T$1,"-")</f>
        <v>-</v>
      </c>
      <c r="U39" t="str">
        <f>IF(COUNTA(入力!U38)&gt;0,"l"&amp;計算!U$1,"-")</f>
        <v>-</v>
      </c>
      <c r="V39" t="str">
        <f>IF(COUNTA(入力!V38)&gt;0,"l"&amp;計算!V$1,"-")</f>
        <v>-</v>
      </c>
      <c r="W39" t="str">
        <f>IF(COUNTA(入力!W38)&gt;0,"l"&amp;計算!W$1,"-")</f>
        <v>-</v>
      </c>
      <c r="X39" t="str">
        <f>IF(COUNTA(入力!X38)&gt;0,"l"&amp;計算!X$1,"-")</f>
        <v>-</v>
      </c>
      <c r="Y39" t="str">
        <f>IF(COUNTA(入力!Y38)&gt;0,"l"&amp;計算!Y$1,"-")</f>
        <v>-</v>
      </c>
      <c r="Z39" t="str">
        <f>IF(COUNTA(入力!Z38)&gt;0,"l"&amp;計算!Z$1,"-")</f>
        <v>-</v>
      </c>
      <c r="AA39" t="str">
        <f>IF(COUNTA(入力!AA38)&gt;0,"l"&amp;計算!AA$1,"-")</f>
        <v>-</v>
      </c>
      <c r="AB39" t="str">
        <f>IF(COUNTA(入力!AB38)&gt;0,"l"&amp;計算!AB$1,"-")</f>
        <v>-</v>
      </c>
      <c r="AC39" t="str">
        <f>IF(COUNTA(入力!AC38)&gt;0,"l"&amp;計算!AC$1,"-")</f>
        <v>-</v>
      </c>
      <c r="AD39" t="str">
        <f>IF(COUNTA(入力!AD38)&gt;0,"l"&amp;計算!AD$1,"-")</f>
        <v>-</v>
      </c>
      <c r="AE39" t="str">
        <f>IF(COUNTA(入力!AE38)&gt;0,"l"&amp;計算!AE$1,"-")</f>
        <v>-</v>
      </c>
      <c r="AJ39" t="e">
        <f t="shared" si="0"/>
        <v>#N/A</v>
      </c>
      <c r="AK39" t="e">
        <f t="shared" si="1"/>
        <v>#N/A</v>
      </c>
      <c r="AL39" t="e">
        <f t="shared" si="2"/>
        <v>#N/A</v>
      </c>
      <c r="AM39" t="str">
        <f t="shared" si="3"/>
        <v>&lt;span class="tl"&gt;0&lt;/span&gt;</v>
      </c>
      <c r="AN39" t="str">
        <f>SUBSTITUTE($AN$2,"ccc",入力!D38)</f>
        <v>&lt;span class="job"&gt;&lt;/span&gt;</v>
      </c>
      <c r="AO39" t="str">
        <f>SUBSTITUTE($AO$2,"ddd",入力!E38)</f>
        <v>&lt;span class="spa"&gt;&lt;/span&gt;</v>
      </c>
      <c r="AP39" t="str">
        <f t="shared" si="4"/>
        <v>&lt;span class="nm"&gt;0&lt;/span&gt;</v>
      </c>
      <c r="AQ39" t="s">
        <v>16</v>
      </c>
      <c r="AR39" t="str">
        <f t="shared" si="5"/>
        <v/>
      </c>
    </row>
    <row r="40" spans="1:44" x14ac:dyDescent="0.4">
      <c r="A40">
        <f>入力!A39</f>
        <v>38</v>
      </c>
      <c r="B40">
        <f>入力!B39</f>
        <v>0</v>
      </c>
      <c r="C40">
        <f>入力!C39</f>
        <v>0</v>
      </c>
      <c r="D40" t="e">
        <f>"a"&amp;VLOOKUP(入力!D39,設定!$B$1:$E$26,4,FALSE)</f>
        <v>#N/A</v>
      </c>
      <c r="E40" t="e">
        <f>"b"&amp;VLOOKUP(入力!E39,設定!$C$1:$E$26,3,FALSE)</f>
        <v>#N/A</v>
      </c>
      <c r="F40" t="str">
        <f>IF(COUNTA(入力!F39)&gt;0,"l"&amp;計算!F$1,"-")</f>
        <v>-</v>
      </c>
      <c r="G40" t="str">
        <f>IF(COUNTA(入力!G39)&gt;0,"l"&amp;計算!G$1,"-")</f>
        <v>-</v>
      </c>
      <c r="H40" t="str">
        <f>IF(COUNTA(入力!H39)&gt;0,"l"&amp;計算!H$1,"-")</f>
        <v>-</v>
      </c>
      <c r="I40" t="str">
        <f>IF(COUNTA(入力!I39)&gt;0,"l"&amp;計算!I$1,"-")</f>
        <v>-</v>
      </c>
      <c r="J40" t="str">
        <f>IF(COUNTA(入力!J39)&gt;0,"l"&amp;計算!J$1,"-")</f>
        <v>-</v>
      </c>
      <c r="K40" t="str">
        <f>IF(COUNTA(入力!K39)&gt;0,"l"&amp;計算!K$1,"-")</f>
        <v>-</v>
      </c>
      <c r="L40" t="str">
        <f>IF(COUNTA(入力!L39)&gt;0,"l"&amp;計算!L$1,"-")</f>
        <v>-</v>
      </c>
      <c r="M40" t="str">
        <f>IF(COUNTA(入力!M39)&gt;0,"l"&amp;計算!M$1,"-")</f>
        <v>-</v>
      </c>
      <c r="N40" t="str">
        <f>IF(COUNTA(入力!N39)&gt;0,"l"&amp;計算!N$1,"-")</f>
        <v>-</v>
      </c>
      <c r="O40" t="str">
        <f>IF(COUNTA(入力!O39)&gt;0,"l"&amp;計算!O$1,"-")</f>
        <v>-</v>
      </c>
      <c r="P40" t="str">
        <f>IF(COUNTA(入力!P39)&gt;0,"l"&amp;計算!P$1,"-")</f>
        <v>-</v>
      </c>
      <c r="Q40" t="str">
        <f>IF(COUNTA(入力!Q39)&gt;0,"l"&amp;計算!Q$1,"-")</f>
        <v>-</v>
      </c>
      <c r="R40" t="str">
        <f>IF(COUNTA(入力!R39)&gt;0,"l"&amp;計算!R$1,"-")</f>
        <v>-</v>
      </c>
      <c r="S40" t="str">
        <f>IF(COUNTA(入力!S39)&gt;0,"l"&amp;計算!S$1,"-")</f>
        <v>-</v>
      </c>
      <c r="T40" t="str">
        <f>IF(COUNTA(入力!T39)&gt;0,"l"&amp;計算!T$1,"-")</f>
        <v>-</v>
      </c>
      <c r="U40" t="str">
        <f>IF(COUNTA(入力!U39)&gt;0,"l"&amp;計算!U$1,"-")</f>
        <v>-</v>
      </c>
      <c r="V40" t="str">
        <f>IF(COUNTA(入力!V39)&gt;0,"l"&amp;計算!V$1,"-")</f>
        <v>-</v>
      </c>
      <c r="W40" t="str">
        <f>IF(COUNTA(入力!W39)&gt;0,"l"&amp;計算!W$1,"-")</f>
        <v>-</v>
      </c>
      <c r="X40" t="str">
        <f>IF(COUNTA(入力!X39)&gt;0,"l"&amp;計算!X$1,"-")</f>
        <v>-</v>
      </c>
      <c r="Y40" t="str">
        <f>IF(COUNTA(入力!Y39)&gt;0,"l"&amp;計算!Y$1,"-")</f>
        <v>-</v>
      </c>
      <c r="Z40" t="str">
        <f>IF(COUNTA(入力!Z39)&gt;0,"l"&amp;計算!Z$1,"-")</f>
        <v>-</v>
      </c>
      <c r="AA40" t="str">
        <f>IF(COUNTA(入力!AA39)&gt;0,"l"&amp;計算!AA$1,"-")</f>
        <v>-</v>
      </c>
      <c r="AB40" t="str">
        <f>IF(COUNTA(入力!AB39)&gt;0,"l"&amp;計算!AB$1,"-")</f>
        <v>-</v>
      </c>
      <c r="AC40" t="str">
        <f>IF(COUNTA(入力!AC39)&gt;0,"l"&amp;計算!AC$1,"-")</f>
        <v>-</v>
      </c>
      <c r="AD40" t="str">
        <f>IF(COUNTA(入力!AD39)&gt;0,"l"&amp;計算!AD$1,"-")</f>
        <v>-</v>
      </c>
      <c r="AE40" t="str">
        <f>IF(COUNTA(入力!AE39)&gt;0,"l"&amp;計算!AE$1,"-")</f>
        <v>-</v>
      </c>
      <c r="AJ40" t="e">
        <f t="shared" si="0"/>
        <v>#N/A</v>
      </c>
      <c r="AK40" t="e">
        <f t="shared" si="1"/>
        <v>#N/A</v>
      </c>
      <c r="AL40" t="e">
        <f t="shared" si="2"/>
        <v>#N/A</v>
      </c>
      <c r="AM40" t="str">
        <f t="shared" si="3"/>
        <v>&lt;span class="tl"&gt;0&lt;/span&gt;</v>
      </c>
      <c r="AN40" t="str">
        <f>SUBSTITUTE($AN$2,"ccc",入力!D39)</f>
        <v>&lt;span class="job"&gt;&lt;/span&gt;</v>
      </c>
      <c r="AO40" t="str">
        <f>SUBSTITUTE($AO$2,"ddd",入力!E39)</f>
        <v>&lt;span class="spa"&gt;&lt;/span&gt;</v>
      </c>
      <c r="AP40" t="str">
        <f t="shared" si="4"/>
        <v>&lt;span class="nm"&gt;0&lt;/span&gt;</v>
      </c>
      <c r="AQ40" t="s">
        <v>16</v>
      </c>
      <c r="AR40" t="str">
        <f t="shared" si="5"/>
        <v/>
      </c>
    </row>
    <row r="41" spans="1:44" x14ac:dyDescent="0.4">
      <c r="A41">
        <f>入力!A40</f>
        <v>39</v>
      </c>
      <c r="B41">
        <f>入力!B40</f>
        <v>0</v>
      </c>
      <c r="C41">
        <f>入力!C40</f>
        <v>0</v>
      </c>
      <c r="D41" t="e">
        <f>"a"&amp;VLOOKUP(入力!D40,設定!$B$1:$E$26,4,FALSE)</f>
        <v>#N/A</v>
      </c>
      <c r="E41" t="e">
        <f>"b"&amp;VLOOKUP(入力!E40,設定!$C$1:$E$26,3,FALSE)</f>
        <v>#N/A</v>
      </c>
      <c r="F41" t="str">
        <f>IF(COUNTA(入力!F40)&gt;0,"l"&amp;計算!F$1,"-")</f>
        <v>-</v>
      </c>
      <c r="G41" t="str">
        <f>IF(COUNTA(入力!G40)&gt;0,"l"&amp;計算!G$1,"-")</f>
        <v>-</v>
      </c>
      <c r="H41" t="str">
        <f>IF(COUNTA(入力!H40)&gt;0,"l"&amp;計算!H$1,"-")</f>
        <v>-</v>
      </c>
      <c r="I41" t="str">
        <f>IF(COUNTA(入力!I40)&gt;0,"l"&amp;計算!I$1,"-")</f>
        <v>-</v>
      </c>
      <c r="J41" t="str">
        <f>IF(COUNTA(入力!J40)&gt;0,"l"&amp;計算!J$1,"-")</f>
        <v>-</v>
      </c>
      <c r="K41" t="str">
        <f>IF(COUNTA(入力!K40)&gt;0,"l"&amp;計算!K$1,"-")</f>
        <v>-</v>
      </c>
      <c r="L41" t="str">
        <f>IF(COUNTA(入力!L40)&gt;0,"l"&amp;計算!L$1,"-")</f>
        <v>-</v>
      </c>
      <c r="M41" t="str">
        <f>IF(COUNTA(入力!M40)&gt;0,"l"&amp;計算!M$1,"-")</f>
        <v>-</v>
      </c>
      <c r="N41" t="str">
        <f>IF(COUNTA(入力!N40)&gt;0,"l"&amp;計算!N$1,"-")</f>
        <v>-</v>
      </c>
      <c r="O41" t="str">
        <f>IF(COUNTA(入力!O40)&gt;0,"l"&amp;計算!O$1,"-")</f>
        <v>-</v>
      </c>
      <c r="P41" t="str">
        <f>IF(COUNTA(入力!P40)&gt;0,"l"&amp;計算!P$1,"-")</f>
        <v>-</v>
      </c>
      <c r="Q41" t="str">
        <f>IF(COUNTA(入力!Q40)&gt;0,"l"&amp;計算!Q$1,"-")</f>
        <v>-</v>
      </c>
      <c r="R41" t="str">
        <f>IF(COUNTA(入力!R40)&gt;0,"l"&amp;計算!R$1,"-")</f>
        <v>-</v>
      </c>
      <c r="S41" t="str">
        <f>IF(COUNTA(入力!S40)&gt;0,"l"&amp;計算!S$1,"-")</f>
        <v>-</v>
      </c>
      <c r="T41" t="str">
        <f>IF(COUNTA(入力!T40)&gt;0,"l"&amp;計算!T$1,"-")</f>
        <v>-</v>
      </c>
      <c r="U41" t="str">
        <f>IF(COUNTA(入力!U40)&gt;0,"l"&amp;計算!U$1,"-")</f>
        <v>-</v>
      </c>
      <c r="V41" t="str">
        <f>IF(COUNTA(入力!V40)&gt;0,"l"&amp;計算!V$1,"-")</f>
        <v>-</v>
      </c>
      <c r="W41" t="str">
        <f>IF(COUNTA(入力!W40)&gt;0,"l"&amp;計算!W$1,"-")</f>
        <v>-</v>
      </c>
      <c r="X41" t="str">
        <f>IF(COUNTA(入力!X40)&gt;0,"l"&amp;計算!X$1,"-")</f>
        <v>-</v>
      </c>
      <c r="Y41" t="str">
        <f>IF(COUNTA(入力!Y40)&gt;0,"l"&amp;計算!Y$1,"-")</f>
        <v>-</v>
      </c>
      <c r="Z41" t="str">
        <f>IF(COUNTA(入力!Z40)&gt;0,"l"&amp;計算!Z$1,"-")</f>
        <v>-</v>
      </c>
      <c r="AA41" t="str">
        <f>IF(COUNTA(入力!AA40)&gt;0,"l"&amp;計算!AA$1,"-")</f>
        <v>-</v>
      </c>
      <c r="AB41" t="str">
        <f>IF(COUNTA(入力!AB40)&gt;0,"l"&amp;計算!AB$1,"-")</f>
        <v>-</v>
      </c>
      <c r="AC41" t="str">
        <f>IF(COUNTA(入力!AC40)&gt;0,"l"&amp;計算!AC$1,"-")</f>
        <v>-</v>
      </c>
      <c r="AD41" t="str">
        <f>IF(COUNTA(入力!AD40)&gt;0,"l"&amp;計算!AD$1,"-")</f>
        <v>-</v>
      </c>
      <c r="AE41" t="str">
        <f>IF(COUNTA(入力!AE40)&gt;0,"l"&amp;計算!AE$1,"-")</f>
        <v>-</v>
      </c>
      <c r="AJ41" t="e">
        <f t="shared" si="0"/>
        <v>#N/A</v>
      </c>
      <c r="AK41" t="e">
        <f t="shared" si="1"/>
        <v>#N/A</v>
      </c>
      <c r="AL41" t="e">
        <f t="shared" si="2"/>
        <v>#N/A</v>
      </c>
      <c r="AM41" t="str">
        <f t="shared" si="3"/>
        <v>&lt;span class="tl"&gt;0&lt;/span&gt;</v>
      </c>
      <c r="AN41" t="str">
        <f>SUBSTITUTE($AN$2,"ccc",入力!D40)</f>
        <v>&lt;span class="job"&gt;&lt;/span&gt;</v>
      </c>
      <c r="AO41" t="str">
        <f>SUBSTITUTE($AO$2,"ddd",入力!E40)</f>
        <v>&lt;span class="spa"&gt;&lt;/span&gt;</v>
      </c>
      <c r="AP41" t="str">
        <f t="shared" si="4"/>
        <v>&lt;span class="nm"&gt;0&lt;/span&gt;</v>
      </c>
      <c r="AQ41" t="s">
        <v>16</v>
      </c>
      <c r="AR41" t="str">
        <f t="shared" si="5"/>
        <v/>
      </c>
    </row>
    <row r="42" spans="1:44" x14ac:dyDescent="0.4">
      <c r="A42">
        <f>入力!A41</f>
        <v>40</v>
      </c>
      <c r="B42">
        <f>入力!B41</f>
        <v>0</v>
      </c>
      <c r="C42">
        <f>入力!C41</f>
        <v>0</v>
      </c>
      <c r="D42" t="e">
        <f>"a"&amp;VLOOKUP(入力!D41,設定!$B$1:$E$26,4,FALSE)</f>
        <v>#N/A</v>
      </c>
      <c r="E42" t="e">
        <f>"b"&amp;VLOOKUP(入力!E41,設定!$C$1:$E$26,3,FALSE)</f>
        <v>#N/A</v>
      </c>
      <c r="F42" t="str">
        <f>IF(COUNTA(入力!F41)&gt;0,"l"&amp;計算!F$1,"-")</f>
        <v>-</v>
      </c>
      <c r="G42" t="str">
        <f>IF(COUNTA(入力!G41)&gt;0,"l"&amp;計算!G$1,"-")</f>
        <v>-</v>
      </c>
      <c r="H42" t="str">
        <f>IF(COUNTA(入力!H41)&gt;0,"l"&amp;計算!H$1,"-")</f>
        <v>-</v>
      </c>
      <c r="I42" t="str">
        <f>IF(COUNTA(入力!I41)&gt;0,"l"&amp;計算!I$1,"-")</f>
        <v>-</v>
      </c>
      <c r="J42" t="str">
        <f>IF(COUNTA(入力!J41)&gt;0,"l"&amp;計算!J$1,"-")</f>
        <v>-</v>
      </c>
      <c r="K42" t="str">
        <f>IF(COUNTA(入力!K41)&gt;0,"l"&amp;計算!K$1,"-")</f>
        <v>-</v>
      </c>
      <c r="L42" t="str">
        <f>IF(COUNTA(入力!L41)&gt;0,"l"&amp;計算!L$1,"-")</f>
        <v>-</v>
      </c>
      <c r="M42" t="str">
        <f>IF(COUNTA(入力!M41)&gt;0,"l"&amp;計算!M$1,"-")</f>
        <v>-</v>
      </c>
      <c r="N42" t="str">
        <f>IF(COUNTA(入力!N41)&gt;0,"l"&amp;計算!N$1,"-")</f>
        <v>-</v>
      </c>
      <c r="O42" t="str">
        <f>IF(COUNTA(入力!O41)&gt;0,"l"&amp;計算!O$1,"-")</f>
        <v>-</v>
      </c>
      <c r="P42" t="str">
        <f>IF(COUNTA(入力!P41)&gt;0,"l"&amp;計算!P$1,"-")</f>
        <v>-</v>
      </c>
      <c r="Q42" t="str">
        <f>IF(COUNTA(入力!Q41)&gt;0,"l"&amp;計算!Q$1,"-")</f>
        <v>-</v>
      </c>
      <c r="R42" t="str">
        <f>IF(COUNTA(入力!R41)&gt;0,"l"&amp;計算!R$1,"-")</f>
        <v>-</v>
      </c>
      <c r="S42" t="str">
        <f>IF(COUNTA(入力!S41)&gt;0,"l"&amp;計算!S$1,"-")</f>
        <v>-</v>
      </c>
      <c r="T42" t="str">
        <f>IF(COUNTA(入力!T41)&gt;0,"l"&amp;計算!T$1,"-")</f>
        <v>-</v>
      </c>
      <c r="U42" t="str">
        <f>IF(COUNTA(入力!U41)&gt;0,"l"&amp;計算!U$1,"-")</f>
        <v>-</v>
      </c>
      <c r="V42" t="str">
        <f>IF(COUNTA(入力!V41)&gt;0,"l"&amp;計算!V$1,"-")</f>
        <v>-</v>
      </c>
      <c r="W42" t="str">
        <f>IF(COUNTA(入力!W41)&gt;0,"l"&amp;計算!W$1,"-")</f>
        <v>-</v>
      </c>
      <c r="X42" t="str">
        <f>IF(COUNTA(入力!X41)&gt;0,"l"&amp;計算!X$1,"-")</f>
        <v>-</v>
      </c>
      <c r="Y42" t="str">
        <f>IF(COUNTA(入力!Y41)&gt;0,"l"&amp;計算!Y$1,"-")</f>
        <v>-</v>
      </c>
      <c r="Z42" t="str">
        <f>IF(COUNTA(入力!Z41)&gt;0,"l"&amp;計算!Z$1,"-")</f>
        <v>-</v>
      </c>
      <c r="AA42" t="str">
        <f>IF(COUNTA(入力!AA41)&gt;0,"l"&amp;計算!AA$1,"-")</f>
        <v>-</v>
      </c>
      <c r="AB42" t="str">
        <f>IF(COUNTA(入力!AB41)&gt;0,"l"&amp;計算!AB$1,"-")</f>
        <v>-</v>
      </c>
      <c r="AC42" t="str">
        <f>IF(COUNTA(入力!AC41)&gt;0,"l"&amp;計算!AC$1,"-")</f>
        <v>-</v>
      </c>
      <c r="AD42" t="str">
        <f>IF(COUNTA(入力!AD41)&gt;0,"l"&amp;計算!AD$1,"-")</f>
        <v>-</v>
      </c>
      <c r="AE42" t="str">
        <f>IF(COUNTA(入力!AE41)&gt;0,"l"&amp;計算!AE$1,"-")</f>
        <v>-</v>
      </c>
      <c r="AJ42" t="e">
        <f t="shared" si="0"/>
        <v>#N/A</v>
      </c>
      <c r="AK42" t="e">
        <f t="shared" si="1"/>
        <v>#N/A</v>
      </c>
      <c r="AL42" t="e">
        <f t="shared" si="2"/>
        <v>#N/A</v>
      </c>
      <c r="AM42" t="str">
        <f t="shared" si="3"/>
        <v>&lt;span class="tl"&gt;0&lt;/span&gt;</v>
      </c>
      <c r="AN42" t="str">
        <f>SUBSTITUTE($AN$2,"ccc",入力!D41)</f>
        <v>&lt;span class="job"&gt;&lt;/span&gt;</v>
      </c>
      <c r="AO42" t="str">
        <f>SUBSTITUTE($AO$2,"ddd",入力!E41)</f>
        <v>&lt;span class="spa"&gt;&lt;/span&gt;</v>
      </c>
      <c r="AP42" t="str">
        <f t="shared" si="4"/>
        <v>&lt;span class="nm"&gt;0&lt;/span&gt;</v>
      </c>
      <c r="AQ42" t="s">
        <v>16</v>
      </c>
      <c r="AR42" t="str">
        <f t="shared" si="5"/>
        <v/>
      </c>
    </row>
    <row r="43" spans="1:44" x14ac:dyDescent="0.4">
      <c r="A43">
        <f>入力!A42</f>
        <v>41</v>
      </c>
      <c r="B43">
        <f>入力!B42</f>
        <v>0</v>
      </c>
      <c r="C43">
        <f>入力!C42</f>
        <v>0</v>
      </c>
      <c r="D43" t="e">
        <f>"a"&amp;VLOOKUP(入力!D42,設定!$B$1:$E$26,4,FALSE)</f>
        <v>#N/A</v>
      </c>
      <c r="E43" t="e">
        <f>"b"&amp;VLOOKUP(入力!E42,設定!$C$1:$E$26,3,FALSE)</f>
        <v>#N/A</v>
      </c>
      <c r="F43" t="str">
        <f>IF(COUNTA(入力!F42)&gt;0,"l"&amp;計算!F$1,"-")</f>
        <v>-</v>
      </c>
      <c r="G43" t="str">
        <f>IF(COUNTA(入力!G42)&gt;0,"l"&amp;計算!G$1,"-")</f>
        <v>-</v>
      </c>
      <c r="H43" t="str">
        <f>IF(COUNTA(入力!H42)&gt;0,"l"&amp;計算!H$1,"-")</f>
        <v>-</v>
      </c>
      <c r="I43" t="str">
        <f>IF(COUNTA(入力!I42)&gt;0,"l"&amp;計算!I$1,"-")</f>
        <v>-</v>
      </c>
      <c r="J43" t="str">
        <f>IF(COUNTA(入力!J42)&gt;0,"l"&amp;計算!J$1,"-")</f>
        <v>-</v>
      </c>
      <c r="K43" t="str">
        <f>IF(COUNTA(入力!K42)&gt;0,"l"&amp;計算!K$1,"-")</f>
        <v>-</v>
      </c>
      <c r="L43" t="str">
        <f>IF(COUNTA(入力!L42)&gt;0,"l"&amp;計算!L$1,"-")</f>
        <v>-</v>
      </c>
      <c r="M43" t="str">
        <f>IF(COUNTA(入力!M42)&gt;0,"l"&amp;計算!M$1,"-")</f>
        <v>-</v>
      </c>
      <c r="N43" t="str">
        <f>IF(COUNTA(入力!N42)&gt;0,"l"&amp;計算!N$1,"-")</f>
        <v>-</v>
      </c>
      <c r="O43" t="str">
        <f>IF(COUNTA(入力!O42)&gt;0,"l"&amp;計算!O$1,"-")</f>
        <v>-</v>
      </c>
      <c r="P43" t="str">
        <f>IF(COUNTA(入力!P42)&gt;0,"l"&amp;計算!P$1,"-")</f>
        <v>-</v>
      </c>
      <c r="Q43" t="str">
        <f>IF(COUNTA(入力!Q42)&gt;0,"l"&amp;計算!Q$1,"-")</f>
        <v>-</v>
      </c>
      <c r="R43" t="str">
        <f>IF(COUNTA(入力!R42)&gt;0,"l"&amp;計算!R$1,"-")</f>
        <v>-</v>
      </c>
      <c r="S43" t="str">
        <f>IF(COUNTA(入力!S42)&gt;0,"l"&amp;計算!S$1,"-")</f>
        <v>-</v>
      </c>
      <c r="T43" t="str">
        <f>IF(COUNTA(入力!T42)&gt;0,"l"&amp;計算!T$1,"-")</f>
        <v>-</v>
      </c>
      <c r="U43" t="str">
        <f>IF(COUNTA(入力!U42)&gt;0,"l"&amp;計算!U$1,"-")</f>
        <v>-</v>
      </c>
      <c r="V43" t="str">
        <f>IF(COUNTA(入力!V42)&gt;0,"l"&amp;計算!V$1,"-")</f>
        <v>-</v>
      </c>
      <c r="W43" t="str">
        <f>IF(COUNTA(入力!W42)&gt;0,"l"&amp;計算!W$1,"-")</f>
        <v>-</v>
      </c>
      <c r="X43" t="str">
        <f>IF(COUNTA(入力!X42)&gt;0,"l"&amp;計算!X$1,"-")</f>
        <v>-</v>
      </c>
      <c r="Y43" t="str">
        <f>IF(COUNTA(入力!Y42)&gt;0,"l"&amp;計算!Y$1,"-")</f>
        <v>-</v>
      </c>
      <c r="Z43" t="str">
        <f>IF(COUNTA(入力!Z42)&gt;0,"l"&amp;計算!Z$1,"-")</f>
        <v>-</v>
      </c>
      <c r="AA43" t="str">
        <f>IF(COUNTA(入力!AA42)&gt;0,"l"&amp;計算!AA$1,"-")</f>
        <v>-</v>
      </c>
      <c r="AB43" t="str">
        <f>IF(COUNTA(入力!AB42)&gt;0,"l"&amp;計算!AB$1,"-")</f>
        <v>-</v>
      </c>
      <c r="AC43" t="str">
        <f>IF(COUNTA(入力!AC42)&gt;0,"l"&amp;計算!AC$1,"-")</f>
        <v>-</v>
      </c>
      <c r="AD43" t="str">
        <f>IF(COUNTA(入力!AD42)&gt;0,"l"&amp;計算!AD$1,"-")</f>
        <v>-</v>
      </c>
      <c r="AE43" t="str">
        <f>IF(COUNTA(入力!AE42)&gt;0,"l"&amp;計算!AE$1,"-")</f>
        <v>-</v>
      </c>
      <c r="AJ43" t="e">
        <f t="shared" si="0"/>
        <v>#N/A</v>
      </c>
      <c r="AK43" t="e">
        <f t="shared" si="1"/>
        <v>#N/A</v>
      </c>
      <c r="AL43" t="e">
        <f t="shared" si="2"/>
        <v>#N/A</v>
      </c>
      <c r="AM43" t="str">
        <f t="shared" si="3"/>
        <v>&lt;span class="tl"&gt;0&lt;/span&gt;</v>
      </c>
      <c r="AN43" t="str">
        <f>SUBSTITUTE($AN$2,"ccc",入力!D42)</f>
        <v>&lt;span class="job"&gt;&lt;/span&gt;</v>
      </c>
      <c r="AO43" t="str">
        <f>SUBSTITUTE($AO$2,"ddd",入力!E42)</f>
        <v>&lt;span class="spa"&gt;&lt;/span&gt;</v>
      </c>
      <c r="AP43" t="str">
        <f t="shared" si="4"/>
        <v>&lt;span class="nm"&gt;0&lt;/span&gt;</v>
      </c>
      <c r="AQ43" t="s">
        <v>16</v>
      </c>
      <c r="AR43" t="str">
        <f t="shared" si="5"/>
        <v/>
      </c>
    </row>
    <row r="44" spans="1:44" x14ac:dyDescent="0.4">
      <c r="A44">
        <f>入力!A43</f>
        <v>42</v>
      </c>
      <c r="B44">
        <f>入力!B43</f>
        <v>0</v>
      </c>
      <c r="C44">
        <f>入力!C43</f>
        <v>0</v>
      </c>
      <c r="D44" t="e">
        <f>"a"&amp;VLOOKUP(入力!D43,設定!$B$1:$E$26,4,FALSE)</f>
        <v>#N/A</v>
      </c>
      <c r="E44" t="e">
        <f>"b"&amp;VLOOKUP(入力!E43,設定!$C$1:$E$26,3,FALSE)</f>
        <v>#N/A</v>
      </c>
      <c r="F44" t="str">
        <f>IF(COUNTA(入力!F43)&gt;0,"l"&amp;計算!F$1,"-")</f>
        <v>-</v>
      </c>
      <c r="G44" t="str">
        <f>IF(COUNTA(入力!G43)&gt;0,"l"&amp;計算!G$1,"-")</f>
        <v>-</v>
      </c>
      <c r="H44" t="str">
        <f>IF(COUNTA(入力!H43)&gt;0,"l"&amp;計算!H$1,"-")</f>
        <v>-</v>
      </c>
      <c r="I44" t="str">
        <f>IF(COUNTA(入力!I43)&gt;0,"l"&amp;計算!I$1,"-")</f>
        <v>-</v>
      </c>
      <c r="J44" t="str">
        <f>IF(COUNTA(入力!J43)&gt;0,"l"&amp;計算!J$1,"-")</f>
        <v>-</v>
      </c>
      <c r="K44" t="str">
        <f>IF(COUNTA(入力!K43)&gt;0,"l"&amp;計算!K$1,"-")</f>
        <v>-</v>
      </c>
      <c r="L44" t="str">
        <f>IF(COUNTA(入力!L43)&gt;0,"l"&amp;計算!L$1,"-")</f>
        <v>-</v>
      </c>
      <c r="M44" t="str">
        <f>IF(COUNTA(入力!M43)&gt;0,"l"&amp;計算!M$1,"-")</f>
        <v>-</v>
      </c>
      <c r="N44" t="str">
        <f>IF(COUNTA(入力!N43)&gt;0,"l"&amp;計算!N$1,"-")</f>
        <v>-</v>
      </c>
      <c r="O44" t="str">
        <f>IF(COUNTA(入力!O43)&gt;0,"l"&amp;計算!O$1,"-")</f>
        <v>-</v>
      </c>
      <c r="P44" t="str">
        <f>IF(COUNTA(入力!P43)&gt;0,"l"&amp;計算!P$1,"-")</f>
        <v>-</v>
      </c>
      <c r="Q44" t="str">
        <f>IF(COUNTA(入力!Q43)&gt;0,"l"&amp;計算!Q$1,"-")</f>
        <v>-</v>
      </c>
      <c r="R44" t="str">
        <f>IF(COUNTA(入力!R43)&gt;0,"l"&amp;計算!R$1,"-")</f>
        <v>-</v>
      </c>
      <c r="S44" t="str">
        <f>IF(COUNTA(入力!S43)&gt;0,"l"&amp;計算!S$1,"-")</f>
        <v>-</v>
      </c>
      <c r="T44" t="str">
        <f>IF(COUNTA(入力!T43)&gt;0,"l"&amp;計算!T$1,"-")</f>
        <v>-</v>
      </c>
      <c r="U44" t="str">
        <f>IF(COUNTA(入力!U43)&gt;0,"l"&amp;計算!U$1,"-")</f>
        <v>-</v>
      </c>
      <c r="V44" t="str">
        <f>IF(COUNTA(入力!V43)&gt;0,"l"&amp;計算!V$1,"-")</f>
        <v>-</v>
      </c>
      <c r="W44" t="str">
        <f>IF(COUNTA(入力!W43)&gt;0,"l"&amp;計算!W$1,"-")</f>
        <v>-</v>
      </c>
      <c r="X44" t="str">
        <f>IF(COUNTA(入力!X43)&gt;0,"l"&amp;計算!X$1,"-")</f>
        <v>-</v>
      </c>
      <c r="Y44" t="str">
        <f>IF(COUNTA(入力!Y43)&gt;0,"l"&amp;計算!Y$1,"-")</f>
        <v>-</v>
      </c>
      <c r="Z44" t="str">
        <f>IF(COUNTA(入力!Z43)&gt;0,"l"&amp;計算!Z$1,"-")</f>
        <v>-</v>
      </c>
      <c r="AA44" t="str">
        <f>IF(COUNTA(入力!AA43)&gt;0,"l"&amp;計算!AA$1,"-")</f>
        <v>-</v>
      </c>
      <c r="AB44" t="str">
        <f>IF(COUNTA(入力!AB43)&gt;0,"l"&amp;計算!AB$1,"-")</f>
        <v>-</v>
      </c>
      <c r="AC44" t="str">
        <f>IF(COUNTA(入力!AC43)&gt;0,"l"&amp;計算!AC$1,"-")</f>
        <v>-</v>
      </c>
      <c r="AD44" t="str">
        <f>IF(COUNTA(入力!AD43)&gt;0,"l"&amp;計算!AD$1,"-")</f>
        <v>-</v>
      </c>
      <c r="AE44" t="str">
        <f>IF(COUNTA(入力!AE43)&gt;0,"l"&amp;計算!AE$1,"-")</f>
        <v>-</v>
      </c>
      <c r="AJ44" t="e">
        <f t="shared" si="0"/>
        <v>#N/A</v>
      </c>
      <c r="AK44" t="e">
        <f t="shared" si="1"/>
        <v>#N/A</v>
      </c>
      <c r="AL44" t="e">
        <f t="shared" si="2"/>
        <v>#N/A</v>
      </c>
      <c r="AM44" t="str">
        <f t="shared" si="3"/>
        <v>&lt;span class="tl"&gt;0&lt;/span&gt;</v>
      </c>
      <c r="AN44" t="str">
        <f>SUBSTITUTE($AN$2,"ccc",入力!D43)</f>
        <v>&lt;span class="job"&gt;&lt;/span&gt;</v>
      </c>
      <c r="AO44" t="str">
        <f>SUBSTITUTE($AO$2,"ddd",入力!E43)</f>
        <v>&lt;span class="spa"&gt;&lt;/span&gt;</v>
      </c>
      <c r="AP44" t="str">
        <f t="shared" si="4"/>
        <v>&lt;span class="nm"&gt;0&lt;/span&gt;</v>
      </c>
      <c r="AQ44" t="s">
        <v>16</v>
      </c>
      <c r="AR44" t="str">
        <f t="shared" si="5"/>
        <v/>
      </c>
    </row>
    <row r="45" spans="1:44" x14ac:dyDescent="0.4">
      <c r="A45">
        <f>入力!A44</f>
        <v>43</v>
      </c>
      <c r="B45">
        <f>入力!B44</f>
        <v>0</v>
      </c>
      <c r="C45">
        <f>入力!C44</f>
        <v>0</v>
      </c>
      <c r="D45" t="e">
        <f>"a"&amp;VLOOKUP(入力!D44,設定!$B$1:$E$26,4,FALSE)</f>
        <v>#N/A</v>
      </c>
      <c r="E45" t="e">
        <f>"b"&amp;VLOOKUP(入力!E44,設定!$C$1:$E$26,3,FALSE)</f>
        <v>#N/A</v>
      </c>
      <c r="F45" t="str">
        <f>IF(COUNTA(入力!F44)&gt;0,"l"&amp;計算!F$1,"-")</f>
        <v>-</v>
      </c>
      <c r="G45" t="str">
        <f>IF(COUNTA(入力!G44)&gt;0,"l"&amp;計算!G$1,"-")</f>
        <v>-</v>
      </c>
      <c r="H45" t="str">
        <f>IF(COUNTA(入力!H44)&gt;0,"l"&amp;計算!H$1,"-")</f>
        <v>-</v>
      </c>
      <c r="I45" t="str">
        <f>IF(COUNTA(入力!I44)&gt;0,"l"&amp;計算!I$1,"-")</f>
        <v>-</v>
      </c>
      <c r="J45" t="str">
        <f>IF(COUNTA(入力!J44)&gt;0,"l"&amp;計算!J$1,"-")</f>
        <v>-</v>
      </c>
      <c r="K45" t="str">
        <f>IF(COUNTA(入力!K44)&gt;0,"l"&amp;計算!K$1,"-")</f>
        <v>-</v>
      </c>
      <c r="L45" t="str">
        <f>IF(COUNTA(入力!L44)&gt;0,"l"&amp;計算!L$1,"-")</f>
        <v>-</v>
      </c>
      <c r="M45" t="str">
        <f>IF(COUNTA(入力!M44)&gt;0,"l"&amp;計算!M$1,"-")</f>
        <v>-</v>
      </c>
      <c r="N45" t="str">
        <f>IF(COUNTA(入力!N44)&gt;0,"l"&amp;計算!N$1,"-")</f>
        <v>-</v>
      </c>
      <c r="O45" t="str">
        <f>IF(COUNTA(入力!O44)&gt;0,"l"&amp;計算!O$1,"-")</f>
        <v>-</v>
      </c>
      <c r="P45" t="str">
        <f>IF(COUNTA(入力!P44)&gt;0,"l"&amp;計算!P$1,"-")</f>
        <v>-</v>
      </c>
      <c r="Q45" t="str">
        <f>IF(COUNTA(入力!Q44)&gt;0,"l"&amp;計算!Q$1,"-")</f>
        <v>-</v>
      </c>
      <c r="R45" t="str">
        <f>IF(COUNTA(入力!R44)&gt;0,"l"&amp;計算!R$1,"-")</f>
        <v>-</v>
      </c>
      <c r="S45" t="str">
        <f>IF(COUNTA(入力!S44)&gt;0,"l"&amp;計算!S$1,"-")</f>
        <v>-</v>
      </c>
      <c r="T45" t="str">
        <f>IF(COUNTA(入力!T44)&gt;0,"l"&amp;計算!T$1,"-")</f>
        <v>-</v>
      </c>
      <c r="U45" t="str">
        <f>IF(COUNTA(入力!U44)&gt;0,"l"&amp;計算!U$1,"-")</f>
        <v>-</v>
      </c>
      <c r="V45" t="str">
        <f>IF(COUNTA(入力!V44)&gt;0,"l"&amp;計算!V$1,"-")</f>
        <v>-</v>
      </c>
      <c r="W45" t="str">
        <f>IF(COUNTA(入力!W44)&gt;0,"l"&amp;計算!W$1,"-")</f>
        <v>-</v>
      </c>
      <c r="X45" t="str">
        <f>IF(COUNTA(入力!X44)&gt;0,"l"&amp;計算!X$1,"-")</f>
        <v>-</v>
      </c>
      <c r="Y45" t="str">
        <f>IF(COUNTA(入力!Y44)&gt;0,"l"&amp;計算!Y$1,"-")</f>
        <v>-</v>
      </c>
      <c r="Z45" t="str">
        <f>IF(COUNTA(入力!Z44)&gt;0,"l"&amp;計算!Z$1,"-")</f>
        <v>-</v>
      </c>
      <c r="AA45" t="str">
        <f>IF(COUNTA(入力!AA44)&gt;0,"l"&amp;計算!AA$1,"-")</f>
        <v>-</v>
      </c>
      <c r="AB45" t="str">
        <f>IF(COUNTA(入力!AB44)&gt;0,"l"&amp;計算!AB$1,"-")</f>
        <v>-</v>
      </c>
      <c r="AC45" t="str">
        <f>IF(COUNTA(入力!AC44)&gt;0,"l"&amp;計算!AC$1,"-")</f>
        <v>-</v>
      </c>
      <c r="AD45" t="str">
        <f>IF(COUNTA(入力!AD44)&gt;0,"l"&amp;計算!AD$1,"-")</f>
        <v>-</v>
      </c>
      <c r="AE45" t="str">
        <f>IF(COUNTA(入力!AE44)&gt;0,"l"&amp;計算!AE$1,"-")</f>
        <v>-</v>
      </c>
      <c r="AJ45" t="e">
        <f t="shared" si="0"/>
        <v>#N/A</v>
      </c>
      <c r="AK45" t="e">
        <f t="shared" si="1"/>
        <v>#N/A</v>
      </c>
      <c r="AL45" t="e">
        <f t="shared" si="2"/>
        <v>#N/A</v>
      </c>
      <c r="AM45" t="str">
        <f t="shared" si="3"/>
        <v>&lt;span class="tl"&gt;0&lt;/span&gt;</v>
      </c>
      <c r="AN45" t="str">
        <f>SUBSTITUTE($AN$2,"ccc",入力!D44)</f>
        <v>&lt;span class="job"&gt;&lt;/span&gt;</v>
      </c>
      <c r="AO45" t="str">
        <f>SUBSTITUTE($AO$2,"ddd",入力!E44)</f>
        <v>&lt;span class="spa"&gt;&lt;/span&gt;</v>
      </c>
      <c r="AP45" t="str">
        <f t="shared" si="4"/>
        <v>&lt;span class="nm"&gt;0&lt;/span&gt;</v>
      </c>
      <c r="AQ45" t="s">
        <v>16</v>
      </c>
      <c r="AR45" t="str">
        <f t="shared" si="5"/>
        <v/>
      </c>
    </row>
    <row r="46" spans="1:44" x14ac:dyDescent="0.4">
      <c r="A46">
        <f>入力!A45</f>
        <v>44</v>
      </c>
      <c r="B46">
        <f>入力!B45</f>
        <v>0</v>
      </c>
      <c r="C46">
        <f>入力!C45</f>
        <v>0</v>
      </c>
      <c r="D46" t="e">
        <f>"a"&amp;VLOOKUP(入力!D45,設定!$B$1:$E$26,4,FALSE)</f>
        <v>#N/A</v>
      </c>
      <c r="E46" t="e">
        <f>"b"&amp;VLOOKUP(入力!E45,設定!$C$1:$E$26,3,FALSE)</f>
        <v>#N/A</v>
      </c>
      <c r="F46" t="str">
        <f>IF(COUNTA(入力!F45)&gt;0,"l"&amp;計算!F$1,"-")</f>
        <v>-</v>
      </c>
      <c r="G46" t="str">
        <f>IF(COUNTA(入力!G45)&gt;0,"l"&amp;計算!G$1,"-")</f>
        <v>-</v>
      </c>
      <c r="H46" t="str">
        <f>IF(COUNTA(入力!H45)&gt;0,"l"&amp;計算!H$1,"-")</f>
        <v>-</v>
      </c>
      <c r="I46" t="str">
        <f>IF(COUNTA(入力!I45)&gt;0,"l"&amp;計算!I$1,"-")</f>
        <v>-</v>
      </c>
      <c r="J46" t="str">
        <f>IF(COUNTA(入力!J45)&gt;0,"l"&amp;計算!J$1,"-")</f>
        <v>-</v>
      </c>
      <c r="K46" t="str">
        <f>IF(COUNTA(入力!K45)&gt;0,"l"&amp;計算!K$1,"-")</f>
        <v>-</v>
      </c>
      <c r="L46" t="str">
        <f>IF(COUNTA(入力!L45)&gt;0,"l"&amp;計算!L$1,"-")</f>
        <v>-</v>
      </c>
      <c r="M46" t="str">
        <f>IF(COUNTA(入力!M45)&gt;0,"l"&amp;計算!M$1,"-")</f>
        <v>-</v>
      </c>
      <c r="N46" t="str">
        <f>IF(COUNTA(入力!N45)&gt;0,"l"&amp;計算!N$1,"-")</f>
        <v>-</v>
      </c>
      <c r="O46" t="str">
        <f>IF(COUNTA(入力!O45)&gt;0,"l"&amp;計算!O$1,"-")</f>
        <v>-</v>
      </c>
      <c r="P46" t="str">
        <f>IF(COUNTA(入力!P45)&gt;0,"l"&amp;計算!P$1,"-")</f>
        <v>-</v>
      </c>
      <c r="Q46" t="str">
        <f>IF(COUNTA(入力!Q45)&gt;0,"l"&amp;計算!Q$1,"-")</f>
        <v>-</v>
      </c>
      <c r="R46" t="str">
        <f>IF(COUNTA(入力!R45)&gt;0,"l"&amp;計算!R$1,"-")</f>
        <v>-</v>
      </c>
      <c r="S46" t="str">
        <f>IF(COUNTA(入力!S45)&gt;0,"l"&amp;計算!S$1,"-")</f>
        <v>-</v>
      </c>
      <c r="T46" t="str">
        <f>IF(COUNTA(入力!T45)&gt;0,"l"&amp;計算!T$1,"-")</f>
        <v>-</v>
      </c>
      <c r="U46" t="str">
        <f>IF(COUNTA(入力!U45)&gt;0,"l"&amp;計算!U$1,"-")</f>
        <v>-</v>
      </c>
      <c r="V46" t="str">
        <f>IF(COUNTA(入力!V45)&gt;0,"l"&amp;計算!V$1,"-")</f>
        <v>-</v>
      </c>
      <c r="W46" t="str">
        <f>IF(COUNTA(入力!W45)&gt;0,"l"&amp;計算!W$1,"-")</f>
        <v>-</v>
      </c>
      <c r="X46" t="str">
        <f>IF(COUNTA(入力!X45)&gt;0,"l"&amp;計算!X$1,"-")</f>
        <v>-</v>
      </c>
      <c r="Y46" t="str">
        <f>IF(COUNTA(入力!Y45)&gt;0,"l"&amp;計算!Y$1,"-")</f>
        <v>-</v>
      </c>
      <c r="Z46" t="str">
        <f>IF(COUNTA(入力!Z45)&gt;0,"l"&amp;計算!Z$1,"-")</f>
        <v>-</v>
      </c>
      <c r="AA46" t="str">
        <f>IF(COUNTA(入力!AA45)&gt;0,"l"&amp;計算!AA$1,"-")</f>
        <v>-</v>
      </c>
      <c r="AB46" t="str">
        <f>IF(COUNTA(入力!AB45)&gt;0,"l"&amp;計算!AB$1,"-")</f>
        <v>-</v>
      </c>
      <c r="AC46" t="str">
        <f>IF(COUNTA(入力!AC45)&gt;0,"l"&amp;計算!AC$1,"-")</f>
        <v>-</v>
      </c>
      <c r="AD46" t="str">
        <f>IF(COUNTA(入力!AD45)&gt;0,"l"&amp;計算!AD$1,"-")</f>
        <v>-</v>
      </c>
      <c r="AE46" t="str">
        <f>IF(COUNTA(入力!AE45)&gt;0,"l"&amp;計算!AE$1,"-")</f>
        <v>-</v>
      </c>
      <c r="AJ46" t="e">
        <f t="shared" si="0"/>
        <v>#N/A</v>
      </c>
      <c r="AK46" t="e">
        <f t="shared" si="1"/>
        <v>#N/A</v>
      </c>
      <c r="AL46" t="e">
        <f t="shared" si="2"/>
        <v>#N/A</v>
      </c>
      <c r="AM46" t="str">
        <f t="shared" si="3"/>
        <v>&lt;span class="tl"&gt;0&lt;/span&gt;</v>
      </c>
      <c r="AN46" t="str">
        <f>SUBSTITUTE($AN$2,"ccc",入力!D45)</f>
        <v>&lt;span class="job"&gt;&lt;/span&gt;</v>
      </c>
      <c r="AO46" t="str">
        <f>SUBSTITUTE($AO$2,"ddd",入力!E45)</f>
        <v>&lt;span class="spa"&gt;&lt;/span&gt;</v>
      </c>
      <c r="AP46" t="str">
        <f t="shared" si="4"/>
        <v>&lt;span class="nm"&gt;0&lt;/span&gt;</v>
      </c>
      <c r="AQ46" t="s">
        <v>16</v>
      </c>
      <c r="AR46" t="str">
        <f t="shared" si="5"/>
        <v/>
      </c>
    </row>
    <row r="47" spans="1:44" x14ac:dyDescent="0.4">
      <c r="A47">
        <f>入力!A46</f>
        <v>45</v>
      </c>
      <c r="B47">
        <f>入力!B46</f>
        <v>0</v>
      </c>
      <c r="C47">
        <f>入力!C46</f>
        <v>0</v>
      </c>
      <c r="D47" t="e">
        <f>"a"&amp;VLOOKUP(入力!D46,設定!$B$1:$E$26,4,FALSE)</f>
        <v>#N/A</v>
      </c>
      <c r="E47" t="e">
        <f>"b"&amp;VLOOKUP(入力!E46,設定!$C$1:$E$26,3,FALSE)</f>
        <v>#N/A</v>
      </c>
      <c r="F47" t="str">
        <f>IF(COUNTA(入力!F46)&gt;0,"l"&amp;計算!F$1,"-")</f>
        <v>-</v>
      </c>
      <c r="G47" t="str">
        <f>IF(COUNTA(入力!G46)&gt;0,"l"&amp;計算!G$1,"-")</f>
        <v>-</v>
      </c>
      <c r="H47" t="str">
        <f>IF(COUNTA(入力!H46)&gt;0,"l"&amp;計算!H$1,"-")</f>
        <v>-</v>
      </c>
      <c r="I47" t="str">
        <f>IF(COUNTA(入力!I46)&gt;0,"l"&amp;計算!I$1,"-")</f>
        <v>-</v>
      </c>
      <c r="J47" t="str">
        <f>IF(COUNTA(入力!J46)&gt;0,"l"&amp;計算!J$1,"-")</f>
        <v>-</v>
      </c>
      <c r="K47" t="str">
        <f>IF(COUNTA(入力!K46)&gt;0,"l"&amp;計算!K$1,"-")</f>
        <v>-</v>
      </c>
      <c r="L47" t="str">
        <f>IF(COUNTA(入力!L46)&gt;0,"l"&amp;計算!L$1,"-")</f>
        <v>-</v>
      </c>
      <c r="M47" t="str">
        <f>IF(COUNTA(入力!M46)&gt;0,"l"&amp;計算!M$1,"-")</f>
        <v>-</v>
      </c>
      <c r="N47" t="str">
        <f>IF(COUNTA(入力!N46)&gt;0,"l"&amp;計算!N$1,"-")</f>
        <v>-</v>
      </c>
      <c r="O47" t="str">
        <f>IF(COUNTA(入力!O46)&gt;0,"l"&amp;計算!O$1,"-")</f>
        <v>-</v>
      </c>
      <c r="P47" t="str">
        <f>IF(COUNTA(入力!P46)&gt;0,"l"&amp;計算!P$1,"-")</f>
        <v>-</v>
      </c>
      <c r="Q47" t="str">
        <f>IF(COUNTA(入力!Q46)&gt;0,"l"&amp;計算!Q$1,"-")</f>
        <v>-</v>
      </c>
      <c r="R47" t="str">
        <f>IF(COUNTA(入力!R46)&gt;0,"l"&amp;計算!R$1,"-")</f>
        <v>-</v>
      </c>
      <c r="S47" t="str">
        <f>IF(COUNTA(入力!S46)&gt;0,"l"&amp;計算!S$1,"-")</f>
        <v>-</v>
      </c>
      <c r="T47" t="str">
        <f>IF(COUNTA(入力!T46)&gt;0,"l"&amp;計算!T$1,"-")</f>
        <v>-</v>
      </c>
      <c r="U47" t="str">
        <f>IF(COUNTA(入力!U46)&gt;0,"l"&amp;計算!U$1,"-")</f>
        <v>-</v>
      </c>
      <c r="V47" t="str">
        <f>IF(COUNTA(入力!V46)&gt;0,"l"&amp;計算!V$1,"-")</f>
        <v>-</v>
      </c>
      <c r="W47" t="str">
        <f>IF(COUNTA(入力!W46)&gt;0,"l"&amp;計算!W$1,"-")</f>
        <v>-</v>
      </c>
      <c r="X47" t="str">
        <f>IF(COUNTA(入力!X46)&gt;0,"l"&amp;計算!X$1,"-")</f>
        <v>-</v>
      </c>
      <c r="Y47" t="str">
        <f>IF(COUNTA(入力!Y46)&gt;0,"l"&amp;計算!Y$1,"-")</f>
        <v>-</v>
      </c>
      <c r="Z47" t="str">
        <f>IF(COUNTA(入力!Z46)&gt;0,"l"&amp;計算!Z$1,"-")</f>
        <v>-</v>
      </c>
      <c r="AA47" t="str">
        <f>IF(COUNTA(入力!AA46)&gt;0,"l"&amp;計算!AA$1,"-")</f>
        <v>-</v>
      </c>
      <c r="AB47" t="str">
        <f>IF(COUNTA(入力!AB46)&gt;0,"l"&amp;計算!AB$1,"-")</f>
        <v>-</v>
      </c>
      <c r="AC47" t="str">
        <f>IF(COUNTA(入力!AC46)&gt;0,"l"&amp;計算!AC$1,"-")</f>
        <v>-</v>
      </c>
      <c r="AD47" t="str">
        <f>IF(COUNTA(入力!AD46)&gt;0,"l"&amp;計算!AD$1,"-")</f>
        <v>-</v>
      </c>
      <c r="AE47" t="str">
        <f>IF(COUNTA(入力!AE46)&gt;0,"l"&amp;計算!AE$1,"-")</f>
        <v>-</v>
      </c>
      <c r="AJ47" t="e">
        <f t="shared" si="0"/>
        <v>#N/A</v>
      </c>
      <c r="AK47" t="e">
        <f t="shared" si="1"/>
        <v>#N/A</v>
      </c>
      <c r="AL47" t="e">
        <f t="shared" si="2"/>
        <v>#N/A</v>
      </c>
      <c r="AM47" t="str">
        <f t="shared" si="3"/>
        <v>&lt;span class="tl"&gt;0&lt;/span&gt;</v>
      </c>
      <c r="AN47" t="str">
        <f>SUBSTITUTE($AN$2,"ccc",入力!D46)</f>
        <v>&lt;span class="job"&gt;&lt;/span&gt;</v>
      </c>
      <c r="AO47" t="str">
        <f>SUBSTITUTE($AO$2,"ddd",入力!E46)</f>
        <v>&lt;span class="spa"&gt;&lt;/span&gt;</v>
      </c>
      <c r="AP47" t="str">
        <f t="shared" si="4"/>
        <v>&lt;span class="nm"&gt;0&lt;/span&gt;</v>
      </c>
      <c r="AQ47" t="s">
        <v>16</v>
      </c>
      <c r="AR47" t="str">
        <f t="shared" si="5"/>
        <v/>
      </c>
    </row>
    <row r="48" spans="1:44" x14ac:dyDescent="0.4">
      <c r="A48">
        <f>入力!A47</f>
        <v>46</v>
      </c>
      <c r="B48">
        <f>入力!B47</f>
        <v>0</v>
      </c>
      <c r="C48">
        <f>入力!C47</f>
        <v>0</v>
      </c>
      <c r="D48" t="e">
        <f>"a"&amp;VLOOKUP(入力!D47,設定!$B$1:$E$26,4,FALSE)</f>
        <v>#N/A</v>
      </c>
      <c r="E48" t="e">
        <f>"b"&amp;VLOOKUP(入力!E47,設定!$C$1:$E$26,3,FALSE)</f>
        <v>#N/A</v>
      </c>
      <c r="F48" t="str">
        <f>IF(COUNTA(入力!F47)&gt;0,"l"&amp;計算!F$1,"-")</f>
        <v>-</v>
      </c>
      <c r="G48" t="str">
        <f>IF(COUNTA(入力!G47)&gt;0,"l"&amp;計算!G$1,"-")</f>
        <v>-</v>
      </c>
      <c r="H48" t="str">
        <f>IF(COUNTA(入力!H47)&gt;0,"l"&amp;計算!H$1,"-")</f>
        <v>-</v>
      </c>
      <c r="I48" t="str">
        <f>IF(COUNTA(入力!I47)&gt;0,"l"&amp;計算!I$1,"-")</f>
        <v>-</v>
      </c>
      <c r="J48" t="str">
        <f>IF(COUNTA(入力!J47)&gt;0,"l"&amp;計算!J$1,"-")</f>
        <v>-</v>
      </c>
      <c r="K48" t="str">
        <f>IF(COUNTA(入力!K47)&gt;0,"l"&amp;計算!K$1,"-")</f>
        <v>-</v>
      </c>
      <c r="L48" t="str">
        <f>IF(COUNTA(入力!L47)&gt;0,"l"&amp;計算!L$1,"-")</f>
        <v>-</v>
      </c>
      <c r="M48" t="str">
        <f>IF(COUNTA(入力!M47)&gt;0,"l"&amp;計算!M$1,"-")</f>
        <v>-</v>
      </c>
      <c r="N48" t="str">
        <f>IF(COUNTA(入力!N47)&gt;0,"l"&amp;計算!N$1,"-")</f>
        <v>-</v>
      </c>
      <c r="O48" t="str">
        <f>IF(COUNTA(入力!O47)&gt;0,"l"&amp;計算!O$1,"-")</f>
        <v>-</v>
      </c>
      <c r="P48" t="str">
        <f>IF(COUNTA(入力!P47)&gt;0,"l"&amp;計算!P$1,"-")</f>
        <v>-</v>
      </c>
      <c r="Q48" t="str">
        <f>IF(COUNTA(入力!Q47)&gt;0,"l"&amp;計算!Q$1,"-")</f>
        <v>-</v>
      </c>
      <c r="R48" t="str">
        <f>IF(COUNTA(入力!R47)&gt;0,"l"&amp;計算!R$1,"-")</f>
        <v>-</v>
      </c>
      <c r="S48" t="str">
        <f>IF(COUNTA(入力!S47)&gt;0,"l"&amp;計算!S$1,"-")</f>
        <v>-</v>
      </c>
      <c r="T48" t="str">
        <f>IF(COUNTA(入力!T47)&gt;0,"l"&amp;計算!T$1,"-")</f>
        <v>-</v>
      </c>
      <c r="U48" t="str">
        <f>IF(COUNTA(入力!U47)&gt;0,"l"&amp;計算!U$1,"-")</f>
        <v>-</v>
      </c>
      <c r="V48" t="str">
        <f>IF(COUNTA(入力!V47)&gt;0,"l"&amp;計算!V$1,"-")</f>
        <v>-</v>
      </c>
      <c r="W48" t="str">
        <f>IF(COUNTA(入力!W47)&gt;0,"l"&amp;計算!W$1,"-")</f>
        <v>-</v>
      </c>
      <c r="X48" t="str">
        <f>IF(COUNTA(入力!X47)&gt;0,"l"&amp;計算!X$1,"-")</f>
        <v>-</v>
      </c>
      <c r="Y48" t="str">
        <f>IF(COUNTA(入力!Y47)&gt;0,"l"&amp;計算!Y$1,"-")</f>
        <v>-</v>
      </c>
      <c r="Z48" t="str">
        <f>IF(COUNTA(入力!Z47)&gt;0,"l"&amp;計算!Z$1,"-")</f>
        <v>-</v>
      </c>
      <c r="AA48" t="str">
        <f>IF(COUNTA(入力!AA47)&gt;0,"l"&amp;計算!AA$1,"-")</f>
        <v>-</v>
      </c>
      <c r="AB48" t="str">
        <f>IF(COUNTA(入力!AB47)&gt;0,"l"&amp;計算!AB$1,"-")</f>
        <v>-</v>
      </c>
      <c r="AC48" t="str">
        <f>IF(COUNTA(入力!AC47)&gt;0,"l"&amp;計算!AC$1,"-")</f>
        <v>-</v>
      </c>
      <c r="AD48" t="str">
        <f>IF(COUNTA(入力!AD47)&gt;0,"l"&amp;計算!AD$1,"-")</f>
        <v>-</v>
      </c>
      <c r="AE48" t="str">
        <f>IF(COUNTA(入力!AE47)&gt;0,"l"&amp;計算!AE$1,"-")</f>
        <v>-</v>
      </c>
      <c r="AJ48" t="e">
        <f t="shared" si="0"/>
        <v>#N/A</v>
      </c>
      <c r="AK48" t="e">
        <f t="shared" si="1"/>
        <v>#N/A</v>
      </c>
      <c r="AL48" t="e">
        <f t="shared" si="2"/>
        <v>#N/A</v>
      </c>
      <c r="AM48" t="str">
        <f t="shared" si="3"/>
        <v>&lt;span class="tl"&gt;0&lt;/span&gt;</v>
      </c>
      <c r="AN48" t="str">
        <f>SUBSTITUTE($AN$2,"ccc",入力!D47)</f>
        <v>&lt;span class="job"&gt;&lt;/span&gt;</v>
      </c>
      <c r="AO48" t="str">
        <f>SUBSTITUTE($AO$2,"ddd",入力!E47)</f>
        <v>&lt;span class="spa"&gt;&lt;/span&gt;</v>
      </c>
      <c r="AP48" t="str">
        <f t="shared" si="4"/>
        <v>&lt;span class="nm"&gt;0&lt;/span&gt;</v>
      </c>
      <c r="AQ48" t="s">
        <v>16</v>
      </c>
      <c r="AR48" t="str">
        <f t="shared" si="5"/>
        <v/>
      </c>
    </row>
    <row r="49" spans="1:44" x14ac:dyDescent="0.4">
      <c r="A49">
        <f>入力!A48</f>
        <v>47</v>
      </c>
      <c r="B49">
        <f>入力!B48</f>
        <v>0</v>
      </c>
      <c r="C49">
        <f>入力!C48</f>
        <v>0</v>
      </c>
      <c r="D49" t="e">
        <f>"a"&amp;VLOOKUP(入力!D48,設定!$B$1:$E$26,4,FALSE)</f>
        <v>#N/A</v>
      </c>
      <c r="E49" t="e">
        <f>"b"&amp;VLOOKUP(入力!E48,設定!$C$1:$E$26,3,FALSE)</f>
        <v>#N/A</v>
      </c>
      <c r="F49" t="str">
        <f>IF(COUNTA(入力!F48)&gt;0,"l"&amp;計算!F$1,"-")</f>
        <v>-</v>
      </c>
      <c r="G49" t="str">
        <f>IF(COUNTA(入力!G48)&gt;0,"l"&amp;計算!G$1,"-")</f>
        <v>-</v>
      </c>
      <c r="H49" t="str">
        <f>IF(COUNTA(入力!H48)&gt;0,"l"&amp;計算!H$1,"-")</f>
        <v>-</v>
      </c>
      <c r="I49" t="str">
        <f>IF(COUNTA(入力!I48)&gt;0,"l"&amp;計算!I$1,"-")</f>
        <v>-</v>
      </c>
      <c r="J49" t="str">
        <f>IF(COUNTA(入力!J48)&gt;0,"l"&amp;計算!J$1,"-")</f>
        <v>-</v>
      </c>
      <c r="K49" t="str">
        <f>IF(COUNTA(入力!K48)&gt;0,"l"&amp;計算!K$1,"-")</f>
        <v>-</v>
      </c>
      <c r="L49" t="str">
        <f>IF(COUNTA(入力!L48)&gt;0,"l"&amp;計算!L$1,"-")</f>
        <v>-</v>
      </c>
      <c r="M49" t="str">
        <f>IF(COUNTA(入力!M48)&gt;0,"l"&amp;計算!M$1,"-")</f>
        <v>-</v>
      </c>
      <c r="N49" t="str">
        <f>IF(COUNTA(入力!N48)&gt;0,"l"&amp;計算!N$1,"-")</f>
        <v>-</v>
      </c>
      <c r="O49" t="str">
        <f>IF(COUNTA(入力!O48)&gt;0,"l"&amp;計算!O$1,"-")</f>
        <v>-</v>
      </c>
      <c r="P49" t="str">
        <f>IF(COUNTA(入力!P48)&gt;0,"l"&amp;計算!P$1,"-")</f>
        <v>-</v>
      </c>
      <c r="Q49" t="str">
        <f>IF(COUNTA(入力!Q48)&gt;0,"l"&amp;計算!Q$1,"-")</f>
        <v>-</v>
      </c>
      <c r="R49" t="str">
        <f>IF(COUNTA(入力!R48)&gt;0,"l"&amp;計算!R$1,"-")</f>
        <v>-</v>
      </c>
      <c r="S49" t="str">
        <f>IF(COUNTA(入力!S48)&gt;0,"l"&amp;計算!S$1,"-")</f>
        <v>-</v>
      </c>
      <c r="T49" t="str">
        <f>IF(COUNTA(入力!T48)&gt;0,"l"&amp;計算!T$1,"-")</f>
        <v>-</v>
      </c>
      <c r="U49" t="str">
        <f>IF(COUNTA(入力!U48)&gt;0,"l"&amp;計算!U$1,"-")</f>
        <v>-</v>
      </c>
      <c r="V49" t="str">
        <f>IF(COUNTA(入力!V48)&gt;0,"l"&amp;計算!V$1,"-")</f>
        <v>-</v>
      </c>
      <c r="W49" t="str">
        <f>IF(COUNTA(入力!W48)&gt;0,"l"&amp;計算!W$1,"-")</f>
        <v>-</v>
      </c>
      <c r="X49" t="str">
        <f>IF(COUNTA(入力!X48)&gt;0,"l"&amp;計算!X$1,"-")</f>
        <v>-</v>
      </c>
      <c r="Y49" t="str">
        <f>IF(COUNTA(入力!Y48)&gt;0,"l"&amp;計算!Y$1,"-")</f>
        <v>-</v>
      </c>
      <c r="Z49" t="str">
        <f>IF(COUNTA(入力!Z48)&gt;0,"l"&amp;計算!Z$1,"-")</f>
        <v>-</v>
      </c>
      <c r="AA49" t="str">
        <f>IF(COUNTA(入力!AA48)&gt;0,"l"&amp;計算!AA$1,"-")</f>
        <v>-</v>
      </c>
      <c r="AB49" t="str">
        <f>IF(COUNTA(入力!AB48)&gt;0,"l"&amp;計算!AB$1,"-")</f>
        <v>-</v>
      </c>
      <c r="AC49" t="str">
        <f>IF(COUNTA(入力!AC48)&gt;0,"l"&amp;計算!AC$1,"-")</f>
        <v>-</v>
      </c>
      <c r="AD49" t="str">
        <f>IF(COUNTA(入力!AD48)&gt;0,"l"&amp;計算!AD$1,"-")</f>
        <v>-</v>
      </c>
      <c r="AE49" t="str">
        <f>IF(COUNTA(入力!AE48)&gt;0,"l"&amp;計算!AE$1,"-")</f>
        <v>-</v>
      </c>
      <c r="AJ49" t="e">
        <f t="shared" si="0"/>
        <v>#N/A</v>
      </c>
      <c r="AK49" t="e">
        <f t="shared" si="1"/>
        <v>#N/A</v>
      </c>
      <c r="AL49" t="e">
        <f t="shared" si="2"/>
        <v>#N/A</v>
      </c>
      <c r="AM49" t="str">
        <f t="shared" si="3"/>
        <v>&lt;span class="tl"&gt;0&lt;/span&gt;</v>
      </c>
      <c r="AN49" t="str">
        <f>SUBSTITUTE($AN$2,"ccc",入力!D48)</f>
        <v>&lt;span class="job"&gt;&lt;/span&gt;</v>
      </c>
      <c r="AO49" t="str">
        <f>SUBSTITUTE($AO$2,"ddd",入力!E48)</f>
        <v>&lt;span class="spa"&gt;&lt;/span&gt;</v>
      </c>
      <c r="AP49" t="str">
        <f t="shared" si="4"/>
        <v>&lt;span class="nm"&gt;0&lt;/span&gt;</v>
      </c>
      <c r="AQ49" t="s">
        <v>16</v>
      </c>
      <c r="AR49" t="str">
        <f t="shared" si="5"/>
        <v/>
      </c>
    </row>
    <row r="50" spans="1:44" x14ac:dyDescent="0.4">
      <c r="A50">
        <f>入力!A49</f>
        <v>48</v>
      </c>
      <c r="B50">
        <f>入力!B49</f>
        <v>0</v>
      </c>
      <c r="C50">
        <f>入力!C49</f>
        <v>0</v>
      </c>
      <c r="D50" t="e">
        <f>"a"&amp;VLOOKUP(入力!D49,設定!$B$1:$E$26,4,FALSE)</f>
        <v>#N/A</v>
      </c>
      <c r="E50" t="e">
        <f>"b"&amp;VLOOKUP(入力!E49,設定!$C$1:$E$26,3,FALSE)</f>
        <v>#N/A</v>
      </c>
      <c r="F50" t="str">
        <f>IF(COUNTA(入力!F49)&gt;0,"l"&amp;計算!F$1,"-")</f>
        <v>-</v>
      </c>
      <c r="G50" t="str">
        <f>IF(COUNTA(入力!G49)&gt;0,"l"&amp;計算!G$1,"-")</f>
        <v>-</v>
      </c>
      <c r="H50" t="str">
        <f>IF(COUNTA(入力!H49)&gt;0,"l"&amp;計算!H$1,"-")</f>
        <v>-</v>
      </c>
      <c r="I50" t="str">
        <f>IF(COUNTA(入力!I49)&gt;0,"l"&amp;計算!I$1,"-")</f>
        <v>-</v>
      </c>
      <c r="J50" t="str">
        <f>IF(COUNTA(入力!J49)&gt;0,"l"&amp;計算!J$1,"-")</f>
        <v>-</v>
      </c>
      <c r="K50" t="str">
        <f>IF(COUNTA(入力!K49)&gt;0,"l"&amp;計算!K$1,"-")</f>
        <v>-</v>
      </c>
      <c r="L50" t="str">
        <f>IF(COUNTA(入力!L49)&gt;0,"l"&amp;計算!L$1,"-")</f>
        <v>-</v>
      </c>
      <c r="M50" t="str">
        <f>IF(COUNTA(入力!M49)&gt;0,"l"&amp;計算!M$1,"-")</f>
        <v>-</v>
      </c>
      <c r="N50" t="str">
        <f>IF(COUNTA(入力!N49)&gt;0,"l"&amp;計算!N$1,"-")</f>
        <v>-</v>
      </c>
      <c r="O50" t="str">
        <f>IF(COUNTA(入力!O49)&gt;0,"l"&amp;計算!O$1,"-")</f>
        <v>-</v>
      </c>
      <c r="P50" t="str">
        <f>IF(COUNTA(入力!P49)&gt;0,"l"&amp;計算!P$1,"-")</f>
        <v>-</v>
      </c>
      <c r="Q50" t="str">
        <f>IF(COUNTA(入力!Q49)&gt;0,"l"&amp;計算!Q$1,"-")</f>
        <v>-</v>
      </c>
      <c r="R50" t="str">
        <f>IF(COUNTA(入力!R49)&gt;0,"l"&amp;計算!R$1,"-")</f>
        <v>-</v>
      </c>
      <c r="S50" t="str">
        <f>IF(COUNTA(入力!S49)&gt;0,"l"&amp;計算!S$1,"-")</f>
        <v>-</v>
      </c>
      <c r="T50" t="str">
        <f>IF(COUNTA(入力!T49)&gt;0,"l"&amp;計算!T$1,"-")</f>
        <v>-</v>
      </c>
      <c r="U50" t="str">
        <f>IF(COUNTA(入力!U49)&gt;0,"l"&amp;計算!U$1,"-")</f>
        <v>-</v>
      </c>
      <c r="V50" t="str">
        <f>IF(COUNTA(入力!V49)&gt;0,"l"&amp;計算!V$1,"-")</f>
        <v>-</v>
      </c>
      <c r="W50" t="str">
        <f>IF(COUNTA(入力!W49)&gt;0,"l"&amp;計算!W$1,"-")</f>
        <v>-</v>
      </c>
      <c r="X50" t="str">
        <f>IF(COUNTA(入力!X49)&gt;0,"l"&amp;計算!X$1,"-")</f>
        <v>-</v>
      </c>
      <c r="Y50" t="str">
        <f>IF(COUNTA(入力!Y49)&gt;0,"l"&amp;計算!Y$1,"-")</f>
        <v>-</v>
      </c>
      <c r="Z50" t="str">
        <f>IF(COUNTA(入力!Z49)&gt;0,"l"&amp;計算!Z$1,"-")</f>
        <v>-</v>
      </c>
      <c r="AA50" t="str">
        <f>IF(COUNTA(入力!AA49)&gt;0,"l"&amp;計算!AA$1,"-")</f>
        <v>-</v>
      </c>
      <c r="AB50" t="str">
        <f>IF(COUNTA(入力!AB49)&gt;0,"l"&amp;計算!AB$1,"-")</f>
        <v>-</v>
      </c>
      <c r="AC50" t="str">
        <f>IF(COUNTA(入力!AC49)&gt;0,"l"&amp;計算!AC$1,"-")</f>
        <v>-</v>
      </c>
      <c r="AD50" t="str">
        <f>IF(COUNTA(入力!AD49)&gt;0,"l"&amp;計算!AD$1,"-")</f>
        <v>-</v>
      </c>
      <c r="AE50" t="str">
        <f>IF(COUNTA(入力!AE49)&gt;0,"l"&amp;計算!AE$1,"-")</f>
        <v>-</v>
      </c>
      <c r="AJ50" t="e">
        <f t="shared" si="0"/>
        <v>#N/A</v>
      </c>
      <c r="AK50" t="e">
        <f t="shared" si="1"/>
        <v>#N/A</v>
      </c>
      <c r="AL50" t="e">
        <f t="shared" si="2"/>
        <v>#N/A</v>
      </c>
      <c r="AM50" t="str">
        <f t="shared" si="3"/>
        <v>&lt;span class="tl"&gt;0&lt;/span&gt;</v>
      </c>
      <c r="AN50" t="str">
        <f>SUBSTITUTE($AN$2,"ccc",入力!D49)</f>
        <v>&lt;span class="job"&gt;&lt;/span&gt;</v>
      </c>
      <c r="AO50" t="str">
        <f>SUBSTITUTE($AO$2,"ddd",入力!E49)</f>
        <v>&lt;span class="spa"&gt;&lt;/span&gt;</v>
      </c>
      <c r="AP50" t="str">
        <f t="shared" si="4"/>
        <v>&lt;span class="nm"&gt;0&lt;/span&gt;</v>
      </c>
      <c r="AQ50" t="s">
        <v>16</v>
      </c>
      <c r="AR50" t="str">
        <f t="shared" si="5"/>
        <v/>
      </c>
    </row>
    <row r="51" spans="1:44" x14ac:dyDescent="0.4">
      <c r="A51">
        <f>入力!A50</f>
        <v>49</v>
      </c>
      <c r="B51">
        <f>入力!B50</f>
        <v>0</v>
      </c>
      <c r="C51">
        <f>入力!C50</f>
        <v>0</v>
      </c>
      <c r="D51" t="e">
        <f>"a"&amp;VLOOKUP(入力!D50,設定!$B$1:$E$26,4,FALSE)</f>
        <v>#N/A</v>
      </c>
      <c r="E51" t="e">
        <f>"b"&amp;VLOOKUP(入力!E50,設定!$C$1:$E$26,3,FALSE)</f>
        <v>#N/A</v>
      </c>
      <c r="F51" t="str">
        <f>IF(COUNTA(入力!F50)&gt;0,"l"&amp;計算!F$1,"-")</f>
        <v>-</v>
      </c>
      <c r="G51" t="str">
        <f>IF(COUNTA(入力!G50)&gt;0,"l"&amp;計算!G$1,"-")</f>
        <v>-</v>
      </c>
      <c r="H51" t="str">
        <f>IF(COUNTA(入力!H50)&gt;0,"l"&amp;計算!H$1,"-")</f>
        <v>-</v>
      </c>
      <c r="I51" t="str">
        <f>IF(COUNTA(入力!I50)&gt;0,"l"&amp;計算!I$1,"-")</f>
        <v>-</v>
      </c>
      <c r="J51" t="str">
        <f>IF(COUNTA(入力!J50)&gt;0,"l"&amp;計算!J$1,"-")</f>
        <v>-</v>
      </c>
      <c r="K51" t="str">
        <f>IF(COUNTA(入力!K50)&gt;0,"l"&amp;計算!K$1,"-")</f>
        <v>-</v>
      </c>
      <c r="L51" t="str">
        <f>IF(COUNTA(入力!L50)&gt;0,"l"&amp;計算!L$1,"-")</f>
        <v>-</v>
      </c>
      <c r="M51" t="str">
        <f>IF(COUNTA(入力!M50)&gt;0,"l"&amp;計算!M$1,"-")</f>
        <v>-</v>
      </c>
      <c r="N51" t="str">
        <f>IF(COUNTA(入力!N50)&gt;0,"l"&amp;計算!N$1,"-")</f>
        <v>-</v>
      </c>
      <c r="O51" t="str">
        <f>IF(COUNTA(入力!O50)&gt;0,"l"&amp;計算!O$1,"-")</f>
        <v>-</v>
      </c>
      <c r="P51" t="str">
        <f>IF(COUNTA(入力!P50)&gt;0,"l"&amp;計算!P$1,"-")</f>
        <v>-</v>
      </c>
      <c r="Q51" t="str">
        <f>IF(COUNTA(入力!Q50)&gt;0,"l"&amp;計算!Q$1,"-")</f>
        <v>-</v>
      </c>
      <c r="R51" t="str">
        <f>IF(COUNTA(入力!R50)&gt;0,"l"&amp;計算!R$1,"-")</f>
        <v>-</v>
      </c>
      <c r="S51" t="str">
        <f>IF(COUNTA(入力!S50)&gt;0,"l"&amp;計算!S$1,"-")</f>
        <v>-</v>
      </c>
      <c r="T51" t="str">
        <f>IF(COUNTA(入力!T50)&gt;0,"l"&amp;計算!T$1,"-")</f>
        <v>-</v>
      </c>
      <c r="U51" t="str">
        <f>IF(COUNTA(入力!U50)&gt;0,"l"&amp;計算!U$1,"-")</f>
        <v>-</v>
      </c>
      <c r="V51" t="str">
        <f>IF(COUNTA(入力!V50)&gt;0,"l"&amp;計算!V$1,"-")</f>
        <v>-</v>
      </c>
      <c r="W51" t="str">
        <f>IF(COUNTA(入力!W50)&gt;0,"l"&amp;計算!W$1,"-")</f>
        <v>-</v>
      </c>
      <c r="X51" t="str">
        <f>IF(COUNTA(入力!X50)&gt;0,"l"&amp;計算!X$1,"-")</f>
        <v>-</v>
      </c>
      <c r="Y51" t="str">
        <f>IF(COUNTA(入力!Y50)&gt;0,"l"&amp;計算!Y$1,"-")</f>
        <v>-</v>
      </c>
      <c r="Z51" t="str">
        <f>IF(COUNTA(入力!Z50)&gt;0,"l"&amp;計算!Z$1,"-")</f>
        <v>-</v>
      </c>
      <c r="AA51" t="str">
        <f>IF(COUNTA(入力!AA50)&gt;0,"l"&amp;計算!AA$1,"-")</f>
        <v>-</v>
      </c>
      <c r="AB51" t="str">
        <f>IF(COUNTA(入力!AB50)&gt;0,"l"&amp;計算!AB$1,"-")</f>
        <v>-</v>
      </c>
      <c r="AC51" t="str">
        <f>IF(COUNTA(入力!AC50)&gt;0,"l"&amp;計算!AC$1,"-")</f>
        <v>-</v>
      </c>
      <c r="AD51" t="str">
        <f>IF(COUNTA(入力!AD50)&gt;0,"l"&amp;計算!AD$1,"-")</f>
        <v>-</v>
      </c>
      <c r="AE51" t="str">
        <f>IF(COUNTA(入力!AE50)&gt;0,"l"&amp;計算!AE$1,"-")</f>
        <v>-</v>
      </c>
      <c r="AJ51" t="e">
        <f t="shared" si="0"/>
        <v>#N/A</v>
      </c>
      <c r="AK51" t="e">
        <f t="shared" si="1"/>
        <v>#N/A</v>
      </c>
      <c r="AL51" t="e">
        <f t="shared" si="2"/>
        <v>#N/A</v>
      </c>
      <c r="AM51" t="str">
        <f t="shared" si="3"/>
        <v>&lt;span class="tl"&gt;0&lt;/span&gt;</v>
      </c>
      <c r="AN51" t="str">
        <f>SUBSTITUTE($AN$2,"ccc",入力!D50)</f>
        <v>&lt;span class="job"&gt;&lt;/span&gt;</v>
      </c>
      <c r="AO51" t="str">
        <f>SUBSTITUTE($AO$2,"ddd",入力!E50)</f>
        <v>&lt;span class="spa"&gt;&lt;/span&gt;</v>
      </c>
      <c r="AP51" t="str">
        <f t="shared" si="4"/>
        <v>&lt;span class="nm"&gt;0&lt;/span&gt;</v>
      </c>
      <c r="AQ51" t="s">
        <v>16</v>
      </c>
      <c r="AR51" t="str">
        <f t="shared" si="5"/>
        <v/>
      </c>
    </row>
    <row r="52" spans="1:44" x14ac:dyDescent="0.4">
      <c r="A52">
        <f>入力!A51</f>
        <v>50</v>
      </c>
      <c r="B52">
        <f>入力!B51</f>
        <v>0</v>
      </c>
      <c r="C52">
        <f>入力!C51</f>
        <v>0</v>
      </c>
      <c r="D52" t="e">
        <f>"a"&amp;VLOOKUP(入力!D51,設定!$B$1:$E$26,4,FALSE)</f>
        <v>#N/A</v>
      </c>
      <c r="E52" t="e">
        <f>"b"&amp;VLOOKUP(入力!E51,設定!$C$1:$E$26,3,FALSE)</f>
        <v>#N/A</v>
      </c>
      <c r="F52" t="str">
        <f>IF(COUNTA(入力!F51)&gt;0,"l"&amp;計算!F$1,"-")</f>
        <v>-</v>
      </c>
      <c r="G52" t="str">
        <f>IF(COUNTA(入力!G51)&gt;0,"l"&amp;計算!G$1,"-")</f>
        <v>-</v>
      </c>
      <c r="H52" t="str">
        <f>IF(COUNTA(入力!H51)&gt;0,"l"&amp;計算!H$1,"-")</f>
        <v>-</v>
      </c>
      <c r="I52" t="str">
        <f>IF(COUNTA(入力!I51)&gt;0,"l"&amp;計算!I$1,"-")</f>
        <v>-</v>
      </c>
      <c r="J52" t="str">
        <f>IF(COUNTA(入力!J51)&gt;0,"l"&amp;計算!J$1,"-")</f>
        <v>-</v>
      </c>
      <c r="K52" t="str">
        <f>IF(COUNTA(入力!K51)&gt;0,"l"&amp;計算!K$1,"-")</f>
        <v>-</v>
      </c>
      <c r="L52" t="str">
        <f>IF(COUNTA(入力!L51)&gt;0,"l"&amp;計算!L$1,"-")</f>
        <v>-</v>
      </c>
      <c r="M52" t="str">
        <f>IF(COUNTA(入力!M51)&gt;0,"l"&amp;計算!M$1,"-")</f>
        <v>-</v>
      </c>
      <c r="N52" t="str">
        <f>IF(COUNTA(入力!N51)&gt;0,"l"&amp;計算!N$1,"-")</f>
        <v>-</v>
      </c>
      <c r="O52" t="str">
        <f>IF(COUNTA(入力!O51)&gt;0,"l"&amp;計算!O$1,"-")</f>
        <v>-</v>
      </c>
      <c r="P52" t="str">
        <f>IF(COUNTA(入力!P51)&gt;0,"l"&amp;計算!P$1,"-")</f>
        <v>-</v>
      </c>
      <c r="Q52" t="str">
        <f>IF(COUNTA(入力!Q51)&gt;0,"l"&amp;計算!Q$1,"-")</f>
        <v>-</v>
      </c>
      <c r="R52" t="str">
        <f>IF(COUNTA(入力!R51)&gt;0,"l"&amp;計算!R$1,"-")</f>
        <v>-</v>
      </c>
      <c r="S52" t="str">
        <f>IF(COUNTA(入力!S51)&gt;0,"l"&amp;計算!S$1,"-")</f>
        <v>-</v>
      </c>
      <c r="T52" t="str">
        <f>IF(COUNTA(入力!T51)&gt;0,"l"&amp;計算!T$1,"-")</f>
        <v>-</v>
      </c>
      <c r="U52" t="str">
        <f>IF(COUNTA(入力!U51)&gt;0,"l"&amp;計算!U$1,"-")</f>
        <v>-</v>
      </c>
      <c r="V52" t="str">
        <f>IF(COUNTA(入力!V51)&gt;0,"l"&amp;計算!V$1,"-")</f>
        <v>-</v>
      </c>
      <c r="W52" t="str">
        <f>IF(COUNTA(入力!W51)&gt;0,"l"&amp;計算!W$1,"-")</f>
        <v>-</v>
      </c>
      <c r="X52" t="str">
        <f>IF(COUNTA(入力!X51)&gt;0,"l"&amp;計算!X$1,"-")</f>
        <v>-</v>
      </c>
      <c r="Y52" t="str">
        <f>IF(COUNTA(入力!Y51)&gt;0,"l"&amp;計算!Y$1,"-")</f>
        <v>-</v>
      </c>
      <c r="Z52" t="str">
        <f>IF(COUNTA(入力!Z51)&gt;0,"l"&amp;計算!Z$1,"-")</f>
        <v>-</v>
      </c>
      <c r="AA52" t="str">
        <f>IF(COUNTA(入力!AA51)&gt;0,"l"&amp;計算!AA$1,"-")</f>
        <v>-</v>
      </c>
      <c r="AB52" t="str">
        <f>IF(COUNTA(入力!AB51)&gt;0,"l"&amp;計算!AB$1,"-")</f>
        <v>-</v>
      </c>
      <c r="AC52" t="str">
        <f>IF(COUNTA(入力!AC51)&gt;0,"l"&amp;計算!AC$1,"-")</f>
        <v>-</v>
      </c>
      <c r="AD52" t="str">
        <f>IF(COUNTA(入力!AD51)&gt;0,"l"&amp;計算!AD$1,"-")</f>
        <v>-</v>
      </c>
      <c r="AE52" t="str">
        <f>IF(COUNTA(入力!AE51)&gt;0,"l"&amp;計算!AE$1,"-")</f>
        <v>-</v>
      </c>
      <c r="AJ52" t="e">
        <f t="shared" si="0"/>
        <v>#N/A</v>
      </c>
      <c r="AK52" t="e">
        <f t="shared" si="1"/>
        <v>#N/A</v>
      </c>
      <c r="AL52" t="e">
        <f t="shared" si="2"/>
        <v>#N/A</v>
      </c>
      <c r="AM52" t="str">
        <f t="shared" si="3"/>
        <v>&lt;span class="tl"&gt;0&lt;/span&gt;</v>
      </c>
      <c r="AN52" t="str">
        <f>SUBSTITUTE($AN$2,"ccc",入力!D51)</f>
        <v>&lt;span class="job"&gt;&lt;/span&gt;</v>
      </c>
      <c r="AO52" t="str">
        <f>SUBSTITUTE($AO$2,"ddd",入力!E51)</f>
        <v>&lt;span class="spa"&gt;&lt;/span&gt;</v>
      </c>
      <c r="AP52" t="str">
        <f t="shared" si="4"/>
        <v>&lt;span class="nm"&gt;0&lt;/span&gt;</v>
      </c>
      <c r="AQ52" t="s">
        <v>16</v>
      </c>
      <c r="AR52" t="str">
        <f t="shared" si="5"/>
        <v/>
      </c>
    </row>
    <row r="53" spans="1:44" x14ac:dyDescent="0.4">
      <c r="A53">
        <f>入力!A52</f>
        <v>51</v>
      </c>
      <c r="B53">
        <f>入力!B52</f>
        <v>0</v>
      </c>
      <c r="C53">
        <f>入力!C52</f>
        <v>0</v>
      </c>
      <c r="D53" t="e">
        <f>"a"&amp;VLOOKUP(入力!D52,設定!$B$1:$E$26,4,FALSE)</f>
        <v>#N/A</v>
      </c>
      <c r="E53" t="e">
        <f>"b"&amp;VLOOKUP(入力!E52,設定!$C$1:$E$26,3,FALSE)</f>
        <v>#N/A</v>
      </c>
      <c r="F53" t="str">
        <f>IF(COUNTA(入力!F52)&gt;0,"l"&amp;計算!F$1,"-")</f>
        <v>-</v>
      </c>
      <c r="G53" t="str">
        <f>IF(COUNTA(入力!G52)&gt;0,"l"&amp;計算!G$1,"-")</f>
        <v>-</v>
      </c>
      <c r="H53" t="str">
        <f>IF(COUNTA(入力!H52)&gt;0,"l"&amp;計算!H$1,"-")</f>
        <v>-</v>
      </c>
      <c r="I53" t="str">
        <f>IF(COUNTA(入力!I52)&gt;0,"l"&amp;計算!I$1,"-")</f>
        <v>-</v>
      </c>
      <c r="J53" t="str">
        <f>IF(COUNTA(入力!J52)&gt;0,"l"&amp;計算!J$1,"-")</f>
        <v>-</v>
      </c>
      <c r="K53" t="str">
        <f>IF(COUNTA(入力!K52)&gt;0,"l"&amp;計算!K$1,"-")</f>
        <v>-</v>
      </c>
      <c r="L53" t="str">
        <f>IF(COUNTA(入力!L52)&gt;0,"l"&amp;計算!L$1,"-")</f>
        <v>-</v>
      </c>
      <c r="M53" t="str">
        <f>IF(COUNTA(入力!M52)&gt;0,"l"&amp;計算!M$1,"-")</f>
        <v>-</v>
      </c>
      <c r="N53" t="str">
        <f>IF(COUNTA(入力!N52)&gt;0,"l"&amp;計算!N$1,"-")</f>
        <v>-</v>
      </c>
      <c r="O53" t="str">
        <f>IF(COUNTA(入力!O52)&gt;0,"l"&amp;計算!O$1,"-")</f>
        <v>-</v>
      </c>
      <c r="P53" t="str">
        <f>IF(COUNTA(入力!P52)&gt;0,"l"&amp;計算!P$1,"-")</f>
        <v>-</v>
      </c>
      <c r="Q53" t="str">
        <f>IF(COUNTA(入力!Q52)&gt;0,"l"&amp;計算!Q$1,"-")</f>
        <v>-</v>
      </c>
      <c r="R53" t="str">
        <f>IF(COUNTA(入力!R52)&gt;0,"l"&amp;計算!R$1,"-")</f>
        <v>-</v>
      </c>
      <c r="S53" t="str">
        <f>IF(COUNTA(入力!S52)&gt;0,"l"&amp;計算!S$1,"-")</f>
        <v>-</v>
      </c>
      <c r="T53" t="str">
        <f>IF(COUNTA(入力!T52)&gt;0,"l"&amp;計算!T$1,"-")</f>
        <v>-</v>
      </c>
      <c r="U53" t="str">
        <f>IF(COUNTA(入力!U52)&gt;0,"l"&amp;計算!U$1,"-")</f>
        <v>-</v>
      </c>
      <c r="V53" t="str">
        <f>IF(COUNTA(入力!V52)&gt;0,"l"&amp;計算!V$1,"-")</f>
        <v>-</v>
      </c>
      <c r="W53" t="str">
        <f>IF(COUNTA(入力!W52)&gt;0,"l"&amp;計算!W$1,"-")</f>
        <v>-</v>
      </c>
      <c r="X53" t="str">
        <f>IF(COUNTA(入力!X52)&gt;0,"l"&amp;計算!X$1,"-")</f>
        <v>-</v>
      </c>
      <c r="Y53" t="str">
        <f>IF(COUNTA(入力!Y52)&gt;0,"l"&amp;計算!Y$1,"-")</f>
        <v>-</v>
      </c>
      <c r="Z53" t="str">
        <f>IF(COUNTA(入力!Z52)&gt;0,"l"&amp;計算!Z$1,"-")</f>
        <v>-</v>
      </c>
      <c r="AA53" t="str">
        <f>IF(COUNTA(入力!AA52)&gt;0,"l"&amp;計算!AA$1,"-")</f>
        <v>-</v>
      </c>
      <c r="AB53" t="str">
        <f>IF(COUNTA(入力!AB52)&gt;0,"l"&amp;計算!AB$1,"-")</f>
        <v>-</v>
      </c>
      <c r="AC53" t="str">
        <f>IF(COUNTA(入力!AC52)&gt;0,"l"&amp;計算!AC$1,"-")</f>
        <v>-</v>
      </c>
      <c r="AD53" t="str">
        <f>IF(COUNTA(入力!AD52)&gt;0,"l"&amp;計算!AD$1,"-")</f>
        <v>-</v>
      </c>
      <c r="AE53" t="str">
        <f>IF(COUNTA(入力!AE52)&gt;0,"l"&amp;計算!AE$1,"-")</f>
        <v>-</v>
      </c>
      <c r="AJ53" t="e">
        <f t="shared" si="0"/>
        <v>#N/A</v>
      </c>
      <c r="AK53" t="e">
        <f t="shared" si="1"/>
        <v>#N/A</v>
      </c>
      <c r="AL53" t="e">
        <f t="shared" si="2"/>
        <v>#N/A</v>
      </c>
      <c r="AM53" t="str">
        <f t="shared" si="3"/>
        <v>&lt;span class="tl"&gt;0&lt;/span&gt;</v>
      </c>
      <c r="AN53" t="str">
        <f>SUBSTITUTE($AN$2,"ccc",入力!D52)</f>
        <v>&lt;span class="job"&gt;&lt;/span&gt;</v>
      </c>
      <c r="AO53" t="str">
        <f>SUBSTITUTE($AO$2,"ddd",入力!E52)</f>
        <v>&lt;span class="spa"&gt;&lt;/span&gt;</v>
      </c>
      <c r="AP53" t="str">
        <f t="shared" si="4"/>
        <v>&lt;span class="nm"&gt;0&lt;/span&gt;</v>
      </c>
      <c r="AQ53" t="s">
        <v>16</v>
      </c>
      <c r="AR53" t="str">
        <f t="shared" si="5"/>
        <v/>
      </c>
    </row>
    <row r="54" spans="1:44" x14ac:dyDescent="0.4">
      <c r="A54">
        <f>入力!A53</f>
        <v>52</v>
      </c>
      <c r="B54">
        <f>入力!B53</f>
        <v>0</v>
      </c>
      <c r="C54">
        <f>入力!C53</f>
        <v>0</v>
      </c>
      <c r="D54" t="e">
        <f>"a"&amp;VLOOKUP(入力!D53,設定!$B$1:$E$26,4,FALSE)</f>
        <v>#N/A</v>
      </c>
      <c r="E54" t="e">
        <f>"b"&amp;VLOOKUP(入力!E53,設定!$C$1:$E$26,3,FALSE)</f>
        <v>#N/A</v>
      </c>
      <c r="F54" t="str">
        <f>IF(COUNTA(入力!F53)&gt;0,"l"&amp;計算!F$1,"-")</f>
        <v>-</v>
      </c>
      <c r="G54" t="str">
        <f>IF(COUNTA(入力!G53)&gt;0,"l"&amp;計算!G$1,"-")</f>
        <v>-</v>
      </c>
      <c r="H54" t="str">
        <f>IF(COUNTA(入力!H53)&gt;0,"l"&amp;計算!H$1,"-")</f>
        <v>-</v>
      </c>
      <c r="I54" t="str">
        <f>IF(COUNTA(入力!I53)&gt;0,"l"&amp;計算!I$1,"-")</f>
        <v>-</v>
      </c>
      <c r="J54" t="str">
        <f>IF(COUNTA(入力!J53)&gt;0,"l"&amp;計算!J$1,"-")</f>
        <v>-</v>
      </c>
      <c r="K54" t="str">
        <f>IF(COUNTA(入力!K53)&gt;0,"l"&amp;計算!K$1,"-")</f>
        <v>-</v>
      </c>
      <c r="L54" t="str">
        <f>IF(COUNTA(入力!L53)&gt;0,"l"&amp;計算!L$1,"-")</f>
        <v>-</v>
      </c>
      <c r="M54" t="str">
        <f>IF(COUNTA(入力!M53)&gt;0,"l"&amp;計算!M$1,"-")</f>
        <v>-</v>
      </c>
      <c r="N54" t="str">
        <f>IF(COUNTA(入力!N53)&gt;0,"l"&amp;計算!N$1,"-")</f>
        <v>-</v>
      </c>
      <c r="O54" t="str">
        <f>IF(COUNTA(入力!O53)&gt;0,"l"&amp;計算!O$1,"-")</f>
        <v>-</v>
      </c>
      <c r="P54" t="str">
        <f>IF(COUNTA(入力!P53)&gt;0,"l"&amp;計算!P$1,"-")</f>
        <v>-</v>
      </c>
      <c r="Q54" t="str">
        <f>IF(COUNTA(入力!Q53)&gt;0,"l"&amp;計算!Q$1,"-")</f>
        <v>-</v>
      </c>
      <c r="R54" t="str">
        <f>IF(COUNTA(入力!R53)&gt;0,"l"&amp;計算!R$1,"-")</f>
        <v>-</v>
      </c>
      <c r="S54" t="str">
        <f>IF(COUNTA(入力!S53)&gt;0,"l"&amp;計算!S$1,"-")</f>
        <v>-</v>
      </c>
      <c r="T54" t="str">
        <f>IF(COUNTA(入力!T53)&gt;0,"l"&amp;計算!T$1,"-")</f>
        <v>-</v>
      </c>
      <c r="U54" t="str">
        <f>IF(COUNTA(入力!U53)&gt;0,"l"&amp;計算!U$1,"-")</f>
        <v>-</v>
      </c>
      <c r="V54" t="str">
        <f>IF(COUNTA(入力!V53)&gt;0,"l"&amp;計算!V$1,"-")</f>
        <v>-</v>
      </c>
      <c r="W54" t="str">
        <f>IF(COUNTA(入力!W53)&gt;0,"l"&amp;計算!W$1,"-")</f>
        <v>-</v>
      </c>
      <c r="X54" t="str">
        <f>IF(COUNTA(入力!X53)&gt;0,"l"&amp;計算!X$1,"-")</f>
        <v>-</v>
      </c>
      <c r="Y54" t="str">
        <f>IF(COUNTA(入力!Y53)&gt;0,"l"&amp;計算!Y$1,"-")</f>
        <v>-</v>
      </c>
      <c r="Z54" t="str">
        <f>IF(COUNTA(入力!Z53)&gt;0,"l"&amp;計算!Z$1,"-")</f>
        <v>-</v>
      </c>
      <c r="AA54" t="str">
        <f>IF(COUNTA(入力!AA53)&gt;0,"l"&amp;計算!AA$1,"-")</f>
        <v>-</v>
      </c>
      <c r="AB54" t="str">
        <f>IF(COUNTA(入力!AB53)&gt;0,"l"&amp;計算!AB$1,"-")</f>
        <v>-</v>
      </c>
      <c r="AC54" t="str">
        <f>IF(COUNTA(入力!AC53)&gt;0,"l"&amp;計算!AC$1,"-")</f>
        <v>-</v>
      </c>
      <c r="AD54" t="str">
        <f>IF(COUNTA(入力!AD53)&gt;0,"l"&amp;計算!AD$1,"-")</f>
        <v>-</v>
      </c>
      <c r="AE54" t="str">
        <f>IF(COUNTA(入力!AE53)&gt;0,"l"&amp;計算!AE$1,"-")</f>
        <v>-</v>
      </c>
      <c r="AJ54" t="e">
        <f t="shared" si="0"/>
        <v>#N/A</v>
      </c>
      <c r="AK54" t="e">
        <f t="shared" si="1"/>
        <v>#N/A</v>
      </c>
      <c r="AL54" t="e">
        <f t="shared" si="2"/>
        <v>#N/A</v>
      </c>
      <c r="AM54" t="str">
        <f t="shared" si="3"/>
        <v>&lt;span class="tl"&gt;0&lt;/span&gt;</v>
      </c>
      <c r="AN54" t="str">
        <f>SUBSTITUTE($AN$2,"ccc",入力!D53)</f>
        <v>&lt;span class="job"&gt;&lt;/span&gt;</v>
      </c>
      <c r="AO54" t="str">
        <f>SUBSTITUTE($AO$2,"ddd",入力!E53)</f>
        <v>&lt;span class="spa"&gt;&lt;/span&gt;</v>
      </c>
      <c r="AP54" t="str">
        <f t="shared" si="4"/>
        <v>&lt;span class="nm"&gt;0&lt;/span&gt;</v>
      </c>
      <c r="AQ54" t="s">
        <v>16</v>
      </c>
      <c r="AR54" t="str">
        <f t="shared" si="5"/>
        <v/>
      </c>
    </row>
    <row r="55" spans="1:44" x14ac:dyDescent="0.4">
      <c r="A55">
        <f>入力!A54</f>
        <v>53</v>
      </c>
      <c r="B55">
        <f>入力!B54</f>
        <v>0</v>
      </c>
      <c r="C55">
        <f>入力!C54</f>
        <v>0</v>
      </c>
      <c r="D55" t="e">
        <f>"a"&amp;VLOOKUP(入力!D54,設定!$B$1:$E$26,4,FALSE)</f>
        <v>#N/A</v>
      </c>
      <c r="E55" t="e">
        <f>"b"&amp;VLOOKUP(入力!E54,設定!$C$1:$E$26,3,FALSE)</f>
        <v>#N/A</v>
      </c>
      <c r="F55" t="str">
        <f>IF(COUNTA(入力!F54)&gt;0,"l"&amp;計算!F$1,"-")</f>
        <v>-</v>
      </c>
      <c r="G55" t="str">
        <f>IF(COUNTA(入力!G54)&gt;0,"l"&amp;計算!G$1,"-")</f>
        <v>-</v>
      </c>
      <c r="H55" t="str">
        <f>IF(COUNTA(入力!H54)&gt;0,"l"&amp;計算!H$1,"-")</f>
        <v>-</v>
      </c>
      <c r="I55" t="str">
        <f>IF(COUNTA(入力!I54)&gt;0,"l"&amp;計算!I$1,"-")</f>
        <v>-</v>
      </c>
      <c r="J55" t="str">
        <f>IF(COUNTA(入力!J54)&gt;0,"l"&amp;計算!J$1,"-")</f>
        <v>-</v>
      </c>
      <c r="K55" t="str">
        <f>IF(COUNTA(入力!K54)&gt;0,"l"&amp;計算!K$1,"-")</f>
        <v>-</v>
      </c>
      <c r="L55" t="str">
        <f>IF(COUNTA(入力!L54)&gt;0,"l"&amp;計算!L$1,"-")</f>
        <v>-</v>
      </c>
      <c r="M55" t="str">
        <f>IF(COUNTA(入力!M54)&gt;0,"l"&amp;計算!M$1,"-")</f>
        <v>-</v>
      </c>
      <c r="N55" t="str">
        <f>IF(COUNTA(入力!N54)&gt;0,"l"&amp;計算!N$1,"-")</f>
        <v>-</v>
      </c>
      <c r="O55" t="str">
        <f>IF(COUNTA(入力!O54)&gt;0,"l"&amp;計算!O$1,"-")</f>
        <v>-</v>
      </c>
      <c r="P55" t="str">
        <f>IF(COUNTA(入力!P54)&gt;0,"l"&amp;計算!P$1,"-")</f>
        <v>-</v>
      </c>
      <c r="Q55" t="str">
        <f>IF(COUNTA(入力!Q54)&gt;0,"l"&amp;計算!Q$1,"-")</f>
        <v>-</v>
      </c>
      <c r="R55" t="str">
        <f>IF(COUNTA(入力!R54)&gt;0,"l"&amp;計算!R$1,"-")</f>
        <v>-</v>
      </c>
      <c r="S55" t="str">
        <f>IF(COUNTA(入力!S54)&gt;0,"l"&amp;計算!S$1,"-")</f>
        <v>-</v>
      </c>
      <c r="T55" t="str">
        <f>IF(COUNTA(入力!T54)&gt;0,"l"&amp;計算!T$1,"-")</f>
        <v>-</v>
      </c>
      <c r="U55" t="str">
        <f>IF(COUNTA(入力!U54)&gt;0,"l"&amp;計算!U$1,"-")</f>
        <v>-</v>
      </c>
      <c r="V55" t="str">
        <f>IF(COUNTA(入力!V54)&gt;0,"l"&amp;計算!V$1,"-")</f>
        <v>-</v>
      </c>
      <c r="W55" t="str">
        <f>IF(COUNTA(入力!W54)&gt;0,"l"&amp;計算!W$1,"-")</f>
        <v>-</v>
      </c>
      <c r="X55" t="str">
        <f>IF(COUNTA(入力!X54)&gt;0,"l"&amp;計算!X$1,"-")</f>
        <v>-</v>
      </c>
      <c r="Y55" t="str">
        <f>IF(COUNTA(入力!Y54)&gt;0,"l"&amp;計算!Y$1,"-")</f>
        <v>-</v>
      </c>
      <c r="Z55" t="str">
        <f>IF(COUNTA(入力!Z54)&gt;0,"l"&amp;計算!Z$1,"-")</f>
        <v>-</v>
      </c>
      <c r="AA55" t="str">
        <f>IF(COUNTA(入力!AA54)&gt;0,"l"&amp;計算!AA$1,"-")</f>
        <v>-</v>
      </c>
      <c r="AB55" t="str">
        <f>IF(COUNTA(入力!AB54)&gt;0,"l"&amp;計算!AB$1,"-")</f>
        <v>-</v>
      </c>
      <c r="AC55" t="str">
        <f>IF(COUNTA(入力!AC54)&gt;0,"l"&amp;計算!AC$1,"-")</f>
        <v>-</v>
      </c>
      <c r="AD55" t="str">
        <f>IF(COUNTA(入力!AD54)&gt;0,"l"&amp;計算!AD$1,"-")</f>
        <v>-</v>
      </c>
      <c r="AE55" t="str">
        <f>IF(COUNTA(入力!AE54)&gt;0,"l"&amp;計算!AE$1,"-")</f>
        <v>-</v>
      </c>
      <c r="AJ55" t="e">
        <f t="shared" si="0"/>
        <v>#N/A</v>
      </c>
      <c r="AK55" t="e">
        <f t="shared" si="1"/>
        <v>#N/A</v>
      </c>
      <c r="AL55" t="e">
        <f t="shared" si="2"/>
        <v>#N/A</v>
      </c>
      <c r="AM55" t="str">
        <f t="shared" si="3"/>
        <v>&lt;span class="tl"&gt;0&lt;/span&gt;</v>
      </c>
      <c r="AN55" t="str">
        <f>SUBSTITUTE($AN$2,"ccc",入力!D54)</f>
        <v>&lt;span class="job"&gt;&lt;/span&gt;</v>
      </c>
      <c r="AO55" t="str">
        <f>SUBSTITUTE($AO$2,"ddd",入力!E54)</f>
        <v>&lt;span class="spa"&gt;&lt;/span&gt;</v>
      </c>
      <c r="AP55" t="str">
        <f t="shared" si="4"/>
        <v>&lt;span class="nm"&gt;0&lt;/span&gt;</v>
      </c>
      <c r="AQ55" t="s">
        <v>16</v>
      </c>
      <c r="AR55" t="str">
        <f t="shared" si="5"/>
        <v/>
      </c>
    </row>
    <row r="56" spans="1:44" x14ac:dyDescent="0.4">
      <c r="A56">
        <f>入力!A55</f>
        <v>54</v>
      </c>
      <c r="B56">
        <f>入力!B55</f>
        <v>0</v>
      </c>
      <c r="C56">
        <f>入力!C55</f>
        <v>0</v>
      </c>
      <c r="D56" t="e">
        <f>"a"&amp;VLOOKUP(入力!D55,設定!$B$1:$E$26,4,FALSE)</f>
        <v>#N/A</v>
      </c>
      <c r="E56" t="e">
        <f>"b"&amp;VLOOKUP(入力!E55,設定!$C$1:$E$26,3,FALSE)</f>
        <v>#N/A</v>
      </c>
      <c r="F56" t="str">
        <f>IF(COUNTA(入力!F55)&gt;0,"l"&amp;計算!F$1,"-")</f>
        <v>-</v>
      </c>
      <c r="G56" t="str">
        <f>IF(COUNTA(入力!G55)&gt;0,"l"&amp;計算!G$1,"-")</f>
        <v>-</v>
      </c>
      <c r="H56" t="str">
        <f>IF(COUNTA(入力!H55)&gt;0,"l"&amp;計算!H$1,"-")</f>
        <v>-</v>
      </c>
      <c r="I56" t="str">
        <f>IF(COUNTA(入力!I55)&gt;0,"l"&amp;計算!I$1,"-")</f>
        <v>-</v>
      </c>
      <c r="J56" t="str">
        <f>IF(COUNTA(入力!J55)&gt;0,"l"&amp;計算!J$1,"-")</f>
        <v>-</v>
      </c>
      <c r="K56" t="str">
        <f>IF(COUNTA(入力!K55)&gt;0,"l"&amp;計算!K$1,"-")</f>
        <v>-</v>
      </c>
      <c r="L56" t="str">
        <f>IF(COUNTA(入力!L55)&gt;0,"l"&amp;計算!L$1,"-")</f>
        <v>-</v>
      </c>
      <c r="M56" t="str">
        <f>IF(COUNTA(入力!M55)&gt;0,"l"&amp;計算!M$1,"-")</f>
        <v>-</v>
      </c>
      <c r="N56" t="str">
        <f>IF(COUNTA(入力!N55)&gt;0,"l"&amp;計算!N$1,"-")</f>
        <v>-</v>
      </c>
      <c r="O56" t="str">
        <f>IF(COUNTA(入力!O55)&gt;0,"l"&amp;計算!O$1,"-")</f>
        <v>-</v>
      </c>
      <c r="P56" t="str">
        <f>IF(COUNTA(入力!P55)&gt;0,"l"&amp;計算!P$1,"-")</f>
        <v>-</v>
      </c>
      <c r="Q56" t="str">
        <f>IF(COUNTA(入力!Q55)&gt;0,"l"&amp;計算!Q$1,"-")</f>
        <v>-</v>
      </c>
      <c r="R56" t="str">
        <f>IF(COUNTA(入力!R55)&gt;0,"l"&amp;計算!R$1,"-")</f>
        <v>-</v>
      </c>
      <c r="S56" t="str">
        <f>IF(COUNTA(入力!S55)&gt;0,"l"&amp;計算!S$1,"-")</f>
        <v>-</v>
      </c>
      <c r="T56" t="str">
        <f>IF(COUNTA(入力!T55)&gt;0,"l"&amp;計算!T$1,"-")</f>
        <v>-</v>
      </c>
      <c r="U56" t="str">
        <f>IF(COUNTA(入力!U55)&gt;0,"l"&amp;計算!U$1,"-")</f>
        <v>-</v>
      </c>
      <c r="V56" t="str">
        <f>IF(COUNTA(入力!V55)&gt;0,"l"&amp;計算!V$1,"-")</f>
        <v>-</v>
      </c>
      <c r="W56" t="str">
        <f>IF(COUNTA(入力!W55)&gt;0,"l"&amp;計算!W$1,"-")</f>
        <v>-</v>
      </c>
      <c r="X56" t="str">
        <f>IF(COUNTA(入力!X55)&gt;0,"l"&amp;計算!X$1,"-")</f>
        <v>-</v>
      </c>
      <c r="Y56" t="str">
        <f>IF(COUNTA(入力!Y55)&gt;0,"l"&amp;計算!Y$1,"-")</f>
        <v>-</v>
      </c>
      <c r="Z56" t="str">
        <f>IF(COUNTA(入力!Z55)&gt;0,"l"&amp;計算!Z$1,"-")</f>
        <v>-</v>
      </c>
      <c r="AA56" t="str">
        <f>IF(COUNTA(入力!AA55)&gt;0,"l"&amp;計算!AA$1,"-")</f>
        <v>-</v>
      </c>
      <c r="AB56" t="str">
        <f>IF(COUNTA(入力!AB55)&gt;0,"l"&amp;計算!AB$1,"-")</f>
        <v>-</v>
      </c>
      <c r="AC56" t="str">
        <f>IF(COUNTA(入力!AC55)&gt;0,"l"&amp;計算!AC$1,"-")</f>
        <v>-</v>
      </c>
      <c r="AD56" t="str">
        <f>IF(COUNTA(入力!AD55)&gt;0,"l"&amp;計算!AD$1,"-")</f>
        <v>-</v>
      </c>
      <c r="AE56" t="str">
        <f>IF(COUNTA(入力!AE55)&gt;0,"l"&amp;計算!AE$1,"-")</f>
        <v>-</v>
      </c>
      <c r="AJ56" t="e">
        <f t="shared" si="0"/>
        <v>#N/A</v>
      </c>
      <c r="AK56" t="e">
        <f t="shared" si="1"/>
        <v>#N/A</v>
      </c>
      <c r="AL56" t="e">
        <f t="shared" si="2"/>
        <v>#N/A</v>
      </c>
      <c r="AM56" t="str">
        <f t="shared" si="3"/>
        <v>&lt;span class="tl"&gt;0&lt;/span&gt;</v>
      </c>
      <c r="AN56" t="str">
        <f>SUBSTITUTE($AN$2,"ccc",入力!D55)</f>
        <v>&lt;span class="job"&gt;&lt;/span&gt;</v>
      </c>
      <c r="AO56" t="str">
        <f>SUBSTITUTE($AO$2,"ddd",入力!E55)</f>
        <v>&lt;span class="spa"&gt;&lt;/span&gt;</v>
      </c>
      <c r="AP56" t="str">
        <f t="shared" si="4"/>
        <v>&lt;span class="nm"&gt;0&lt;/span&gt;</v>
      </c>
      <c r="AQ56" t="s">
        <v>16</v>
      </c>
      <c r="AR56" t="str">
        <f t="shared" si="5"/>
        <v/>
      </c>
    </row>
    <row r="57" spans="1:44" x14ac:dyDescent="0.4">
      <c r="A57">
        <f>入力!A56</f>
        <v>55</v>
      </c>
      <c r="B57">
        <f>入力!B56</f>
        <v>0</v>
      </c>
      <c r="C57">
        <f>入力!C56</f>
        <v>0</v>
      </c>
      <c r="D57" t="e">
        <f>"a"&amp;VLOOKUP(入力!D56,設定!$B$1:$E$26,4,FALSE)</f>
        <v>#N/A</v>
      </c>
      <c r="E57" t="e">
        <f>"b"&amp;VLOOKUP(入力!E56,設定!$C$1:$E$26,3,FALSE)</f>
        <v>#N/A</v>
      </c>
      <c r="F57" t="str">
        <f>IF(COUNTA(入力!F56)&gt;0,"l"&amp;計算!F$1,"-")</f>
        <v>-</v>
      </c>
      <c r="G57" t="str">
        <f>IF(COUNTA(入力!G56)&gt;0,"l"&amp;計算!G$1,"-")</f>
        <v>-</v>
      </c>
      <c r="H57" t="str">
        <f>IF(COUNTA(入力!H56)&gt;0,"l"&amp;計算!H$1,"-")</f>
        <v>-</v>
      </c>
      <c r="I57" t="str">
        <f>IF(COUNTA(入力!I56)&gt;0,"l"&amp;計算!I$1,"-")</f>
        <v>-</v>
      </c>
      <c r="J57" t="str">
        <f>IF(COUNTA(入力!J56)&gt;0,"l"&amp;計算!J$1,"-")</f>
        <v>-</v>
      </c>
      <c r="K57" t="str">
        <f>IF(COUNTA(入力!K56)&gt;0,"l"&amp;計算!K$1,"-")</f>
        <v>-</v>
      </c>
      <c r="L57" t="str">
        <f>IF(COUNTA(入力!L56)&gt;0,"l"&amp;計算!L$1,"-")</f>
        <v>-</v>
      </c>
      <c r="M57" t="str">
        <f>IF(COUNTA(入力!M56)&gt;0,"l"&amp;計算!M$1,"-")</f>
        <v>-</v>
      </c>
      <c r="N57" t="str">
        <f>IF(COUNTA(入力!N56)&gt;0,"l"&amp;計算!N$1,"-")</f>
        <v>-</v>
      </c>
      <c r="O57" t="str">
        <f>IF(COUNTA(入力!O56)&gt;0,"l"&amp;計算!O$1,"-")</f>
        <v>-</v>
      </c>
      <c r="P57" t="str">
        <f>IF(COUNTA(入力!P56)&gt;0,"l"&amp;計算!P$1,"-")</f>
        <v>-</v>
      </c>
      <c r="Q57" t="str">
        <f>IF(COUNTA(入力!Q56)&gt;0,"l"&amp;計算!Q$1,"-")</f>
        <v>-</v>
      </c>
      <c r="R57" t="str">
        <f>IF(COUNTA(入力!R56)&gt;0,"l"&amp;計算!R$1,"-")</f>
        <v>-</v>
      </c>
      <c r="S57" t="str">
        <f>IF(COUNTA(入力!S56)&gt;0,"l"&amp;計算!S$1,"-")</f>
        <v>-</v>
      </c>
      <c r="T57" t="str">
        <f>IF(COUNTA(入力!T56)&gt;0,"l"&amp;計算!T$1,"-")</f>
        <v>-</v>
      </c>
      <c r="U57" t="str">
        <f>IF(COUNTA(入力!U56)&gt;0,"l"&amp;計算!U$1,"-")</f>
        <v>-</v>
      </c>
      <c r="V57" t="str">
        <f>IF(COUNTA(入力!V56)&gt;0,"l"&amp;計算!V$1,"-")</f>
        <v>-</v>
      </c>
      <c r="W57" t="str">
        <f>IF(COUNTA(入力!W56)&gt;0,"l"&amp;計算!W$1,"-")</f>
        <v>-</v>
      </c>
      <c r="X57" t="str">
        <f>IF(COUNTA(入力!X56)&gt;0,"l"&amp;計算!X$1,"-")</f>
        <v>-</v>
      </c>
      <c r="Y57" t="str">
        <f>IF(COUNTA(入力!Y56)&gt;0,"l"&amp;計算!Y$1,"-")</f>
        <v>-</v>
      </c>
      <c r="Z57" t="str">
        <f>IF(COUNTA(入力!Z56)&gt;0,"l"&amp;計算!Z$1,"-")</f>
        <v>-</v>
      </c>
      <c r="AA57" t="str">
        <f>IF(COUNTA(入力!AA56)&gt;0,"l"&amp;計算!AA$1,"-")</f>
        <v>-</v>
      </c>
      <c r="AB57" t="str">
        <f>IF(COUNTA(入力!AB56)&gt;0,"l"&amp;計算!AB$1,"-")</f>
        <v>-</v>
      </c>
      <c r="AC57" t="str">
        <f>IF(COUNTA(入力!AC56)&gt;0,"l"&amp;計算!AC$1,"-")</f>
        <v>-</v>
      </c>
      <c r="AD57" t="str">
        <f>IF(COUNTA(入力!AD56)&gt;0,"l"&amp;計算!AD$1,"-")</f>
        <v>-</v>
      </c>
      <c r="AE57" t="str">
        <f>IF(COUNTA(入力!AE56)&gt;0,"l"&amp;計算!AE$1,"-")</f>
        <v>-</v>
      </c>
      <c r="AJ57" t="e">
        <f t="shared" si="0"/>
        <v>#N/A</v>
      </c>
      <c r="AK57" t="e">
        <f t="shared" si="1"/>
        <v>#N/A</v>
      </c>
      <c r="AL57" t="e">
        <f t="shared" si="2"/>
        <v>#N/A</v>
      </c>
      <c r="AM57" t="str">
        <f t="shared" si="3"/>
        <v>&lt;span class="tl"&gt;0&lt;/span&gt;</v>
      </c>
      <c r="AN57" t="str">
        <f>SUBSTITUTE($AN$2,"ccc",入力!D56)</f>
        <v>&lt;span class="job"&gt;&lt;/span&gt;</v>
      </c>
      <c r="AO57" t="str">
        <f>SUBSTITUTE($AO$2,"ddd",入力!E56)</f>
        <v>&lt;span class="spa"&gt;&lt;/span&gt;</v>
      </c>
      <c r="AP57" t="str">
        <f t="shared" si="4"/>
        <v>&lt;span class="nm"&gt;0&lt;/span&gt;</v>
      </c>
      <c r="AQ57" t="s">
        <v>16</v>
      </c>
      <c r="AR57" t="str">
        <f t="shared" si="5"/>
        <v/>
      </c>
    </row>
    <row r="58" spans="1:44" x14ac:dyDescent="0.4">
      <c r="A58">
        <f>入力!A57</f>
        <v>56</v>
      </c>
      <c r="B58">
        <f>入力!B57</f>
        <v>0</v>
      </c>
      <c r="C58">
        <f>入力!C57</f>
        <v>0</v>
      </c>
      <c r="D58" t="e">
        <f>"a"&amp;VLOOKUP(入力!D57,設定!$B$1:$E$26,4,FALSE)</f>
        <v>#N/A</v>
      </c>
      <c r="E58" t="e">
        <f>"b"&amp;VLOOKUP(入力!E57,設定!$C$1:$E$26,3,FALSE)</f>
        <v>#N/A</v>
      </c>
      <c r="F58" t="str">
        <f>IF(COUNTA(入力!F57)&gt;0,"l"&amp;計算!F$1,"-")</f>
        <v>-</v>
      </c>
      <c r="G58" t="str">
        <f>IF(COUNTA(入力!G57)&gt;0,"l"&amp;計算!G$1,"-")</f>
        <v>-</v>
      </c>
      <c r="H58" t="str">
        <f>IF(COUNTA(入力!H57)&gt;0,"l"&amp;計算!H$1,"-")</f>
        <v>-</v>
      </c>
      <c r="I58" t="str">
        <f>IF(COUNTA(入力!I57)&gt;0,"l"&amp;計算!I$1,"-")</f>
        <v>-</v>
      </c>
      <c r="J58" t="str">
        <f>IF(COUNTA(入力!J57)&gt;0,"l"&amp;計算!J$1,"-")</f>
        <v>-</v>
      </c>
      <c r="K58" t="str">
        <f>IF(COUNTA(入力!K57)&gt;0,"l"&amp;計算!K$1,"-")</f>
        <v>-</v>
      </c>
      <c r="L58" t="str">
        <f>IF(COUNTA(入力!L57)&gt;0,"l"&amp;計算!L$1,"-")</f>
        <v>-</v>
      </c>
      <c r="M58" t="str">
        <f>IF(COUNTA(入力!M57)&gt;0,"l"&amp;計算!M$1,"-")</f>
        <v>-</v>
      </c>
      <c r="N58" t="str">
        <f>IF(COUNTA(入力!N57)&gt;0,"l"&amp;計算!N$1,"-")</f>
        <v>-</v>
      </c>
      <c r="O58" t="str">
        <f>IF(COUNTA(入力!O57)&gt;0,"l"&amp;計算!O$1,"-")</f>
        <v>-</v>
      </c>
      <c r="P58" t="str">
        <f>IF(COUNTA(入力!P57)&gt;0,"l"&amp;計算!P$1,"-")</f>
        <v>-</v>
      </c>
      <c r="Q58" t="str">
        <f>IF(COUNTA(入力!Q57)&gt;0,"l"&amp;計算!Q$1,"-")</f>
        <v>-</v>
      </c>
      <c r="R58" t="str">
        <f>IF(COUNTA(入力!R57)&gt;0,"l"&amp;計算!R$1,"-")</f>
        <v>-</v>
      </c>
      <c r="S58" t="str">
        <f>IF(COUNTA(入力!S57)&gt;0,"l"&amp;計算!S$1,"-")</f>
        <v>-</v>
      </c>
      <c r="T58" t="str">
        <f>IF(COUNTA(入力!T57)&gt;0,"l"&amp;計算!T$1,"-")</f>
        <v>-</v>
      </c>
      <c r="U58" t="str">
        <f>IF(COUNTA(入力!U57)&gt;0,"l"&amp;計算!U$1,"-")</f>
        <v>-</v>
      </c>
      <c r="V58" t="str">
        <f>IF(COUNTA(入力!V57)&gt;0,"l"&amp;計算!V$1,"-")</f>
        <v>-</v>
      </c>
      <c r="W58" t="str">
        <f>IF(COUNTA(入力!W57)&gt;0,"l"&amp;計算!W$1,"-")</f>
        <v>-</v>
      </c>
      <c r="X58" t="str">
        <f>IF(COUNTA(入力!X57)&gt;0,"l"&amp;計算!X$1,"-")</f>
        <v>-</v>
      </c>
      <c r="Y58" t="str">
        <f>IF(COUNTA(入力!Y57)&gt;0,"l"&amp;計算!Y$1,"-")</f>
        <v>-</v>
      </c>
      <c r="Z58" t="str">
        <f>IF(COUNTA(入力!Z57)&gt;0,"l"&amp;計算!Z$1,"-")</f>
        <v>-</v>
      </c>
      <c r="AA58" t="str">
        <f>IF(COUNTA(入力!AA57)&gt;0,"l"&amp;計算!AA$1,"-")</f>
        <v>-</v>
      </c>
      <c r="AB58" t="str">
        <f>IF(COUNTA(入力!AB57)&gt;0,"l"&amp;計算!AB$1,"-")</f>
        <v>-</v>
      </c>
      <c r="AC58" t="str">
        <f>IF(COUNTA(入力!AC57)&gt;0,"l"&amp;計算!AC$1,"-")</f>
        <v>-</v>
      </c>
      <c r="AD58" t="str">
        <f>IF(COUNTA(入力!AD57)&gt;0,"l"&amp;計算!AD$1,"-")</f>
        <v>-</v>
      </c>
      <c r="AE58" t="str">
        <f>IF(COUNTA(入力!AE57)&gt;0,"l"&amp;計算!AE$1,"-")</f>
        <v>-</v>
      </c>
      <c r="AJ58" t="e">
        <f t="shared" si="0"/>
        <v>#N/A</v>
      </c>
      <c r="AK58" t="e">
        <f t="shared" si="1"/>
        <v>#N/A</v>
      </c>
      <c r="AL58" t="e">
        <f t="shared" si="2"/>
        <v>#N/A</v>
      </c>
      <c r="AM58" t="str">
        <f t="shared" si="3"/>
        <v>&lt;span class="tl"&gt;0&lt;/span&gt;</v>
      </c>
      <c r="AN58" t="str">
        <f>SUBSTITUTE($AN$2,"ccc",入力!D57)</f>
        <v>&lt;span class="job"&gt;&lt;/span&gt;</v>
      </c>
      <c r="AO58" t="str">
        <f>SUBSTITUTE($AO$2,"ddd",入力!E57)</f>
        <v>&lt;span class="spa"&gt;&lt;/span&gt;</v>
      </c>
      <c r="AP58" t="str">
        <f t="shared" si="4"/>
        <v>&lt;span class="nm"&gt;0&lt;/span&gt;</v>
      </c>
      <c r="AQ58" t="s">
        <v>16</v>
      </c>
      <c r="AR58" t="str">
        <f t="shared" si="5"/>
        <v/>
      </c>
    </row>
    <row r="59" spans="1:44" x14ac:dyDescent="0.4">
      <c r="A59">
        <f>入力!A58</f>
        <v>57</v>
      </c>
      <c r="B59">
        <f>入力!B58</f>
        <v>0</v>
      </c>
      <c r="C59">
        <f>入力!C58</f>
        <v>0</v>
      </c>
      <c r="D59" t="e">
        <f>"a"&amp;VLOOKUP(入力!D58,設定!$B$1:$E$26,4,FALSE)</f>
        <v>#N/A</v>
      </c>
      <c r="E59" t="e">
        <f>"b"&amp;VLOOKUP(入力!E58,設定!$C$1:$E$26,3,FALSE)</f>
        <v>#N/A</v>
      </c>
      <c r="F59" t="str">
        <f>IF(COUNTA(入力!F58)&gt;0,"l"&amp;計算!F$1,"-")</f>
        <v>-</v>
      </c>
      <c r="G59" t="str">
        <f>IF(COUNTA(入力!G58)&gt;0,"l"&amp;計算!G$1,"-")</f>
        <v>-</v>
      </c>
      <c r="H59" t="str">
        <f>IF(COUNTA(入力!H58)&gt;0,"l"&amp;計算!H$1,"-")</f>
        <v>-</v>
      </c>
      <c r="I59" t="str">
        <f>IF(COUNTA(入力!I58)&gt;0,"l"&amp;計算!I$1,"-")</f>
        <v>-</v>
      </c>
      <c r="J59" t="str">
        <f>IF(COUNTA(入力!J58)&gt;0,"l"&amp;計算!J$1,"-")</f>
        <v>-</v>
      </c>
      <c r="K59" t="str">
        <f>IF(COUNTA(入力!K58)&gt;0,"l"&amp;計算!K$1,"-")</f>
        <v>-</v>
      </c>
      <c r="L59" t="str">
        <f>IF(COUNTA(入力!L58)&gt;0,"l"&amp;計算!L$1,"-")</f>
        <v>-</v>
      </c>
      <c r="M59" t="str">
        <f>IF(COUNTA(入力!M58)&gt;0,"l"&amp;計算!M$1,"-")</f>
        <v>-</v>
      </c>
      <c r="N59" t="str">
        <f>IF(COUNTA(入力!N58)&gt;0,"l"&amp;計算!N$1,"-")</f>
        <v>-</v>
      </c>
      <c r="O59" t="str">
        <f>IF(COUNTA(入力!O58)&gt;0,"l"&amp;計算!O$1,"-")</f>
        <v>-</v>
      </c>
      <c r="P59" t="str">
        <f>IF(COUNTA(入力!P58)&gt;0,"l"&amp;計算!P$1,"-")</f>
        <v>-</v>
      </c>
      <c r="Q59" t="str">
        <f>IF(COUNTA(入力!Q58)&gt;0,"l"&amp;計算!Q$1,"-")</f>
        <v>-</v>
      </c>
      <c r="R59" t="str">
        <f>IF(COUNTA(入力!R58)&gt;0,"l"&amp;計算!R$1,"-")</f>
        <v>-</v>
      </c>
      <c r="S59" t="str">
        <f>IF(COUNTA(入力!S58)&gt;0,"l"&amp;計算!S$1,"-")</f>
        <v>-</v>
      </c>
      <c r="T59" t="str">
        <f>IF(COUNTA(入力!T58)&gt;0,"l"&amp;計算!T$1,"-")</f>
        <v>-</v>
      </c>
      <c r="U59" t="str">
        <f>IF(COUNTA(入力!U58)&gt;0,"l"&amp;計算!U$1,"-")</f>
        <v>-</v>
      </c>
      <c r="V59" t="str">
        <f>IF(COUNTA(入力!V58)&gt;0,"l"&amp;計算!V$1,"-")</f>
        <v>-</v>
      </c>
      <c r="W59" t="str">
        <f>IF(COUNTA(入力!W58)&gt;0,"l"&amp;計算!W$1,"-")</f>
        <v>-</v>
      </c>
      <c r="X59" t="str">
        <f>IF(COUNTA(入力!X58)&gt;0,"l"&amp;計算!X$1,"-")</f>
        <v>-</v>
      </c>
      <c r="Y59" t="str">
        <f>IF(COUNTA(入力!Y58)&gt;0,"l"&amp;計算!Y$1,"-")</f>
        <v>-</v>
      </c>
      <c r="Z59" t="str">
        <f>IF(COUNTA(入力!Z58)&gt;0,"l"&amp;計算!Z$1,"-")</f>
        <v>-</v>
      </c>
      <c r="AA59" t="str">
        <f>IF(COUNTA(入力!AA58)&gt;0,"l"&amp;計算!AA$1,"-")</f>
        <v>-</v>
      </c>
      <c r="AB59" t="str">
        <f>IF(COUNTA(入力!AB58)&gt;0,"l"&amp;計算!AB$1,"-")</f>
        <v>-</v>
      </c>
      <c r="AC59" t="str">
        <f>IF(COUNTA(入力!AC58)&gt;0,"l"&amp;計算!AC$1,"-")</f>
        <v>-</v>
      </c>
      <c r="AD59" t="str">
        <f>IF(COUNTA(入力!AD58)&gt;0,"l"&amp;計算!AD$1,"-")</f>
        <v>-</v>
      </c>
      <c r="AE59" t="str">
        <f>IF(COUNTA(入力!AE58)&gt;0,"l"&amp;計算!AE$1,"-")</f>
        <v>-</v>
      </c>
      <c r="AJ59" t="e">
        <f t="shared" si="0"/>
        <v>#N/A</v>
      </c>
      <c r="AK59" t="e">
        <f t="shared" si="1"/>
        <v>#N/A</v>
      </c>
      <c r="AL59" t="e">
        <f t="shared" si="2"/>
        <v>#N/A</v>
      </c>
      <c r="AM59" t="str">
        <f t="shared" si="3"/>
        <v>&lt;span class="tl"&gt;0&lt;/span&gt;</v>
      </c>
      <c r="AN59" t="str">
        <f>SUBSTITUTE($AN$2,"ccc",入力!D58)</f>
        <v>&lt;span class="job"&gt;&lt;/span&gt;</v>
      </c>
      <c r="AO59" t="str">
        <f>SUBSTITUTE($AO$2,"ddd",入力!E58)</f>
        <v>&lt;span class="spa"&gt;&lt;/span&gt;</v>
      </c>
      <c r="AP59" t="str">
        <f t="shared" si="4"/>
        <v>&lt;span class="nm"&gt;0&lt;/span&gt;</v>
      </c>
      <c r="AQ59" t="s">
        <v>16</v>
      </c>
      <c r="AR59" t="str">
        <f t="shared" si="5"/>
        <v/>
      </c>
    </row>
    <row r="60" spans="1:44" x14ac:dyDescent="0.4">
      <c r="A60">
        <f>入力!A59</f>
        <v>58</v>
      </c>
      <c r="B60">
        <f>入力!B59</f>
        <v>0</v>
      </c>
      <c r="C60">
        <f>入力!C59</f>
        <v>0</v>
      </c>
      <c r="D60" t="e">
        <f>"a"&amp;VLOOKUP(入力!D59,設定!$B$1:$E$26,4,FALSE)</f>
        <v>#N/A</v>
      </c>
      <c r="E60" t="e">
        <f>"b"&amp;VLOOKUP(入力!E59,設定!$C$1:$E$26,3,FALSE)</f>
        <v>#N/A</v>
      </c>
      <c r="F60" t="str">
        <f>IF(COUNTA(入力!F59)&gt;0,"l"&amp;計算!F$1,"-")</f>
        <v>-</v>
      </c>
      <c r="G60" t="str">
        <f>IF(COUNTA(入力!G59)&gt;0,"l"&amp;計算!G$1,"-")</f>
        <v>-</v>
      </c>
      <c r="H60" t="str">
        <f>IF(COUNTA(入力!H59)&gt;0,"l"&amp;計算!H$1,"-")</f>
        <v>-</v>
      </c>
      <c r="I60" t="str">
        <f>IF(COUNTA(入力!I59)&gt;0,"l"&amp;計算!I$1,"-")</f>
        <v>-</v>
      </c>
      <c r="J60" t="str">
        <f>IF(COUNTA(入力!J59)&gt;0,"l"&amp;計算!J$1,"-")</f>
        <v>-</v>
      </c>
      <c r="K60" t="str">
        <f>IF(COUNTA(入力!K59)&gt;0,"l"&amp;計算!K$1,"-")</f>
        <v>-</v>
      </c>
      <c r="L60" t="str">
        <f>IF(COUNTA(入力!L59)&gt;0,"l"&amp;計算!L$1,"-")</f>
        <v>-</v>
      </c>
      <c r="M60" t="str">
        <f>IF(COUNTA(入力!M59)&gt;0,"l"&amp;計算!M$1,"-")</f>
        <v>-</v>
      </c>
      <c r="N60" t="str">
        <f>IF(COUNTA(入力!N59)&gt;0,"l"&amp;計算!N$1,"-")</f>
        <v>-</v>
      </c>
      <c r="O60" t="str">
        <f>IF(COUNTA(入力!O59)&gt;0,"l"&amp;計算!O$1,"-")</f>
        <v>-</v>
      </c>
      <c r="P60" t="str">
        <f>IF(COUNTA(入力!P59)&gt;0,"l"&amp;計算!P$1,"-")</f>
        <v>-</v>
      </c>
      <c r="Q60" t="str">
        <f>IF(COUNTA(入力!Q59)&gt;0,"l"&amp;計算!Q$1,"-")</f>
        <v>-</v>
      </c>
      <c r="R60" t="str">
        <f>IF(COUNTA(入力!R59)&gt;0,"l"&amp;計算!R$1,"-")</f>
        <v>-</v>
      </c>
      <c r="S60" t="str">
        <f>IF(COUNTA(入力!S59)&gt;0,"l"&amp;計算!S$1,"-")</f>
        <v>-</v>
      </c>
      <c r="T60" t="str">
        <f>IF(COUNTA(入力!T59)&gt;0,"l"&amp;計算!T$1,"-")</f>
        <v>-</v>
      </c>
      <c r="U60" t="str">
        <f>IF(COUNTA(入力!U59)&gt;0,"l"&amp;計算!U$1,"-")</f>
        <v>-</v>
      </c>
      <c r="V60" t="str">
        <f>IF(COUNTA(入力!V59)&gt;0,"l"&amp;計算!V$1,"-")</f>
        <v>-</v>
      </c>
      <c r="W60" t="str">
        <f>IF(COUNTA(入力!W59)&gt;0,"l"&amp;計算!W$1,"-")</f>
        <v>-</v>
      </c>
      <c r="X60" t="str">
        <f>IF(COUNTA(入力!X59)&gt;0,"l"&amp;計算!X$1,"-")</f>
        <v>-</v>
      </c>
      <c r="Y60" t="str">
        <f>IF(COUNTA(入力!Y59)&gt;0,"l"&amp;計算!Y$1,"-")</f>
        <v>-</v>
      </c>
      <c r="Z60" t="str">
        <f>IF(COUNTA(入力!Z59)&gt;0,"l"&amp;計算!Z$1,"-")</f>
        <v>-</v>
      </c>
      <c r="AA60" t="str">
        <f>IF(COUNTA(入力!AA59)&gt;0,"l"&amp;計算!AA$1,"-")</f>
        <v>-</v>
      </c>
      <c r="AB60" t="str">
        <f>IF(COUNTA(入力!AB59)&gt;0,"l"&amp;計算!AB$1,"-")</f>
        <v>-</v>
      </c>
      <c r="AC60" t="str">
        <f>IF(COUNTA(入力!AC59)&gt;0,"l"&amp;計算!AC$1,"-")</f>
        <v>-</v>
      </c>
      <c r="AD60" t="str">
        <f>IF(COUNTA(入力!AD59)&gt;0,"l"&amp;計算!AD$1,"-")</f>
        <v>-</v>
      </c>
      <c r="AE60" t="str">
        <f>IF(COUNTA(入力!AE59)&gt;0,"l"&amp;計算!AE$1,"-")</f>
        <v>-</v>
      </c>
      <c r="AJ60" t="e">
        <f t="shared" si="0"/>
        <v>#N/A</v>
      </c>
      <c r="AK60" t="e">
        <f t="shared" si="1"/>
        <v>#N/A</v>
      </c>
      <c r="AL60" t="e">
        <f t="shared" si="2"/>
        <v>#N/A</v>
      </c>
      <c r="AM60" t="str">
        <f t="shared" si="3"/>
        <v>&lt;span class="tl"&gt;0&lt;/span&gt;</v>
      </c>
      <c r="AN60" t="str">
        <f>SUBSTITUTE($AN$2,"ccc",入力!D59)</f>
        <v>&lt;span class="job"&gt;&lt;/span&gt;</v>
      </c>
      <c r="AO60" t="str">
        <f>SUBSTITUTE($AO$2,"ddd",入力!E59)</f>
        <v>&lt;span class="spa"&gt;&lt;/span&gt;</v>
      </c>
      <c r="AP60" t="str">
        <f t="shared" si="4"/>
        <v>&lt;span class="nm"&gt;0&lt;/span&gt;</v>
      </c>
      <c r="AQ60" t="s">
        <v>16</v>
      </c>
      <c r="AR60" t="str">
        <f t="shared" si="5"/>
        <v/>
      </c>
    </row>
    <row r="61" spans="1:44" x14ac:dyDescent="0.4">
      <c r="A61">
        <f>入力!A60</f>
        <v>59</v>
      </c>
      <c r="B61">
        <f>入力!B60</f>
        <v>0</v>
      </c>
      <c r="C61">
        <f>入力!C60</f>
        <v>0</v>
      </c>
      <c r="D61" t="e">
        <f>"a"&amp;VLOOKUP(入力!D60,設定!$B$1:$E$26,4,FALSE)</f>
        <v>#N/A</v>
      </c>
      <c r="E61" t="e">
        <f>"b"&amp;VLOOKUP(入力!E60,設定!$C$1:$E$26,3,FALSE)</f>
        <v>#N/A</v>
      </c>
      <c r="F61" t="str">
        <f>IF(COUNTA(入力!F60)&gt;0,"l"&amp;計算!F$1,"-")</f>
        <v>-</v>
      </c>
      <c r="G61" t="str">
        <f>IF(COUNTA(入力!G60)&gt;0,"l"&amp;計算!G$1,"-")</f>
        <v>-</v>
      </c>
      <c r="H61" t="str">
        <f>IF(COUNTA(入力!H60)&gt;0,"l"&amp;計算!H$1,"-")</f>
        <v>-</v>
      </c>
      <c r="I61" t="str">
        <f>IF(COUNTA(入力!I60)&gt;0,"l"&amp;計算!I$1,"-")</f>
        <v>-</v>
      </c>
      <c r="J61" t="str">
        <f>IF(COUNTA(入力!J60)&gt;0,"l"&amp;計算!J$1,"-")</f>
        <v>-</v>
      </c>
      <c r="K61" t="str">
        <f>IF(COUNTA(入力!K60)&gt;0,"l"&amp;計算!K$1,"-")</f>
        <v>-</v>
      </c>
      <c r="L61" t="str">
        <f>IF(COUNTA(入力!L60)&gt;0,"l"&amp;計算!L$1,"-")</f>
        <v>-</v>
      </c>
      <c r="M61" t="str">
        <f>IF(COUNTA(入力!M60)&gt;0,"l"&amp;計算!M$1,"-")</f>
        <v>-</v>
      </c>
      <c r="N61" t="str">
        <f>IF(COUNTA(入力!N60)&gt;0,"l"&amp;計算!N$1,"-")</f>
        <v>-</v>
      </c>
      <c r="O61" t="str">
        <f>IF(COUNTA(入力!O60)&gt;0,"l"&amp;計算!O$1,"-")</f>
        <v>-</v>
      </c>
      <c r="P61" t="str">
        <f>IF(COUNTA(入力!P60)&gt;0,"l"&amp;計算!P$1,"-")</f>
        <v>-</v>
      </c>
      <c r="Q61" t="str">
        <f>IF(COUNTA(入力!Q60)&gt;0,"l"&amp;計算!Q$1,"-")</f>
        <v>-</v>
      </c>
      <c r="R61" t="str">
        <f>IF(COUNTA(入力!R60)&gt;0,"l"&amp;計算!R$1,"-")</f>
        <v>-</v>
      </c>
      <c r="S61" t="str">
        <f>IF(COUNTA(入力!S60)&gt;0,"l"&amp;計算!S$1,"-")</f>
        <v>-</v>
      </c>
      <c r="T61" t="str">
        <f>IF(COUNTA(入力!T60)&gt;0,"l"&amp;計算!T$1,"-")</f>
        <v>-</v>
      </c>
      <c r="U61" t="str">
        <f>IF(COUNTA(入力!U60)&gt;0,"l"&amp;計算!U$1,"-")</f>
        <v>-</v>
      </c>
      <c r="V61" t="str">
        <f>IF(COUNTA(入力!V60)&gt;0,"l"&amp;計算!V$1,"-")</f>
        <v>-</v>
      </c>
      <c r="W61" t="str">
        <f>IF(COUNTA(入力!W60)&gt;0,"l"&amp;計算!W$1,"-")</f>
        <v>-</v>
      </c>
      <c r="X61" t="str">
        <f>IF(COUNTA(入力!X60)&gt;0,"l"&amp;計算!X$1,"-")</f>
        <v>-</v>
      </c>
      <c r="Y61" t="str">
        <f>IF(COUNTA(入力!Y60)&gt;0,"l"&amp;計算!Y$1,"-")</f>
        <v>-</v>
      </c>
      <c r="Z61" t="str">
        <f>IF(COUNTA(入力!Z60)&gt;0,"l"&amp;計算!Z$1,"-")</f>
        <v>-</v>
      </c>
      <c r="AA61" t="str">
        <f>IF(COUNTA(入力!AA60)&gt;0,"l"&amp;計算!AA$1,"-")</f>
        <v>-</v>
      </c>
      <c r="AB61" t="str">
        <f>IF(COUNTA(入力!AB60)&gt;0,"l"&amp;計算!AB$1,"-")</f>
        <v>-</v>
      </c>
      <c r="AC61" t="str">
        <f>IF(COUNTA(入力!AC60)&gt;0,"l"&amp;計算!AC$1,"-")</f>
        <v>-</v>
      </c>
      <c r="AD61" t="str">
        <f>IF(COUNTA(入力!AD60)&gt;0,"l"&amp;計算!AD$1,"-")</f>
        <v>-</v>
      </c>
      <c r="AE61" t="str">
        <f>IF(COUNTA(入力!AE60)&gt;0,"l"&amp;計算!AE$1,"-")</f>
        <v>-</v>
      </c>
      <c r="AJ61" t="e">
        <f t="shared" si="0"/>
        <v>#N/A</v>
      </c>
      <c r="AK61" t="e">
        <f t="shared" si="1"/>
        <v>#N/A</v>
      </c>
      <c r="AL61" t="e">
        <f t="shared" si="2"/>
        <v>#N/A</v>
      </c>
      <c r="AM61" t="str">
        <f t="shared" si="3"/>
        <v>&lt;span class="tl"&gt;0&lt;/span&gt;</v>
      </c>
      <c r="AN61" t="str">
        <f>SUBSTITUTE($AN$2,"ccc",入力!D60)</f>
        <v>&lt;span class="job"&gt;&lt;/span&gt;</v>
      </c>
      <c r="AO61" t="str">
        <f>SUBSTITUTE($AO$2,"ddd",入力!E60)</f>
        <v>&lt;span class="spa"&gt;&lt;/span&gt;</v>
      </c>
      <c r="AP61" t="str">
        <f t="shared" si="4"/>
        <v>&lt;span class="nm"&gt;0&lt;/span&gt;</v>
      </c>
      <c r="AQ61" t="s">
        <v>16</v>
      </c>
      <c r="AR61" t="str">
        <f t="shared" si="5"/>
        <v/>
      </c>
    </row>
    <row r="62" spans="1:44" x14ac:dyDescent="0.4">
      <c r="A62">
        <f>入力!A61</f>
        <v>60</v>
      </c>
      <c r="B62">
        <f>入力!B61</f>
        <v>0</v>
      </c>
      <c r="C62">
        <f>入力!C61</f>
        <v>0</v>
      </c>
      <c r="D62" t="e">
        <f>"a"&amp;VLOOKUP(入力!D61,設定!$B$1:$E$26,4,FALSE)</f>
        <v>#N/A</v>
      </c>
      <c r="E62" t="e">
        <f>"b"&amp;VLOOKUP(入力!E61,設定!$C$1:$E$26,3,FALSE)</f>
        <v>#N/A</v>
      </c>
      <c r="F62" t="str">
        <f>IF(COUNTA(入力!F61)&gt;0,"l"&amp;計算!F$1,"-")</f>
        <v>-</v>
      </c>
      <c r="G62" t="str">
        <f>IF(COUNTA(入力!G61)&gt;0,"l"&amp;計算!G$1,"-")</f>
        <v>-</v>
      </c>
      <c r="H62" t="str">
        <f>IF(COUNTA(入力!H61)&gt;0,"l"&amp;計算!H$1,"-")</f>
        <v>-</v>
      </c>
      <c r="I62" t="str">
        <f>IF(COUNTA(入力!I61)&gt;0,"l"&amp;計算!I$1,"-")</f>
        <v>-</v>
      </c>
      <c r="J62" t="str">
        <f>IF(COUNTA(入力!J61)&gt;0,"l"&amp;計算!J$1,"-")</f>
        <v>-</v>
      </c>
      <c r="K62" t="str">
        <f>IF(COUNTA(入力!K61)&gt;0,"l"&amp;計算!K$1,"-")</f>
        <v>-</v>
      </c>
      <c r="L62" t="str">
        <f>IF(COUNTA(入力!L61)&gt;0,"l"&amp;計算!L$1,"-")</f>
        <v>-</v>
      </c>
      <c r="M62" t="str">
        <f>IF(COUNTA(入力!M61)&gt;0,"l"&amp;計算!M$1,"-")</f>
        <v>-</v>
      </c>
      <c r="N62" t="str">
        <f>IF(COUNTA(入力!N61)&gt;0,"l"&amp;計算!N$1,"-")</f>
        <v>-</v>
      </c>
      <c r="O62" t="str">
        <f>IF(COUNTA(入力!O61)&gt;0,"l"&amp;計算!O$1,"-")</f>
        <v>-</v>
      </c>
      <c r="P62" t="str">
        <f>IF(COUNTA(入力!P61)&gt;0,"l"&amp;計算!P$1,"-")</f>
        <v>-</v>
      </c>
      <c r="Q62" t="str">
        <f>IF(COUNTA(入力!Q61)&gt;0,"l"&amp;計算!Q$1,"-")</f>
        <v>-</v>
      </c>
      <c r="R62" t="str">
        <f>IF(COUNTA(入力!R61)&gt;0,"l"&amp;計算!R$1,"-")</f>
        <v>-</v>
      </c>
      <c r="S62" t="str">
        <f>IF(COUNTA(入力!S61)&gt;0,"l"&amp;計算!S$1,"-")</f>
        <v>-</v>
      </c>
      <c r="T62" t="str">
        <f>IF(COUNTA(入力!T61)&gt;0,"l"&amp;計算!T$1,"-")</f>
        <v>-</v>
      </c>
      <c r="U62" t="str">
        <f>IF(COUNTA(入力!U61)&gt;0,"l"&amp;計算!U$1,"-")</f>
        <v>-</v>
      </c>
      <c r="V62" t="str">
        <f>IF(COUNTA(入力!V61)&gt;0,"l"&amp;計算!V$1,"-")</f>
        <v>-</v>
      </c>
      <c r="W62" t="str">
        <f>IF(COUNTA(入力!W61)&gt;0,"l"&amp;計算!W$1,"-")</f>
        <v>-</v>
      </c>
      <c r="X62" t="str">
        <f>IF(COUNTA(入力!X61)&gt;0,"l"&amp;計算!X$1,"-")</f>
        <v>-</v>
      </c>
      <c r="Y62" t="str">
        <f>IF(COUNTA(入力!Y61)&gt;0,"l"&amp;計算!Y$1,"-")</f>
        <v>-</v>
      </c>
      <c r="Z62" t="str">
        <f>IF(COUNTA(入力!Z61)&gt;0,"l"&amp;計算!Z$1,"-")</f>
        <v>-</v>
      </c>
      <c r="AA62" t="str">
        <f>IF(COUNTA(入力!AA61)&gt;0,"l"&amp;計算!AA$1,"-")</f>
        <v>-</v>
      </c>
      <c r="AB62" t="str">
        <f>IF(COUNTA(入力!AB61)&gt;0,"l"&amp;計算!AB$1,"-")</f>
        <v>-</v>
      </c>
      <c r="AC62" t="str">
        <f>IF(COUNTA(入力!AC61)&gt;0,"l"&amp;計算!AC$1,"-")</f>
        <v>-</v>
      </c>
      <c r="AD62" t="str">
        <f>IF(COUNTA(入力!AD61)&gt;0,"l"&amp;計算!AD$1,"-")</f>
        <v>-</v>
      </c>
      <c r="AE62" t="str">
        <f>IF(COUNTA(入力!AE61)&gt;0,"l"&amp;計算!AE$1,"-")</f>
        <v>-</v>
      </c>
      <c r="AJ62" t="e">
        <f t="shared" si="0"/>
        <v>#N/A</v>
      </c>
      <c r="AK62" t="e">
        <f t="shared" si="1"/>
        <v>#N/A</v>
      </c>
      <c r="AL62" t="e">
        <f t="shared" si="2"/>
        <v>#N/A</v>
      </c>
      <c r="AM62" t="str">
        <f t="shared" si="3"/>
        <v>&lt;span class="tl"&gt;0&lt;/span&gt;</v>
      </c>
      <c r="AN62" t="str">
        <f>SUBSTITUTE($AN$2,"ccc",入力!D61)</f>
        <v>&lt;span class="job"&gt;&lt;/span&gt;</v>
      </c>
      <c r="AO62" t="str">
        <f>SUBSTITUTE($AO$2,"ddd",入力!E61)</f>
        <v>&lt;span class="spa"&gt;&lt;/span&gt;</v>
      </c>
      <c r="AP62" t="str">
        <f t="shared" si="4"/>
        <v>&lt;span class="nm"&gt;0&lt;/span&gt;</v>
      </c>
      <c r="AQ62" t="s">
        <v>16</v>
      </c>
      <c r="AR62" t="str">
        <f t="shared" si="5"/>
        <v/>
      </c>
    </row>
    <row r="63" spans="1:44" x14ac:dyDescent="0.4">
      <c r="A63">
        <f>入力!A62</f>
        <v>61</v>
      </c>
      <c r="B63">
        <f>入力!B62</f>
        <v>0</v>
      </c>
      <c r="C63">
        <f>入力!C62</f>
        <v>0</v>
      </c>
      <c r="D63" t="e">
        <f>"a"&amp;VLOOKUP(入力!D62,設定!$B$1:$E$26,4,FALSE)</f>
        <v>#N/A</v>
      </c>
      <c r="E63" t="e">
        <f>"b"&amp;VLOOKUP(入力!E62,設定!$C$1:$E$26,3,FALSE)</f>
        <v>#N/A</v>
      </c>
      <c r="F63" t="str">
        <f>IF(COUNTA(入力!F62)&gt;0,"l"&amp;計算!F$1,"-")</f>
        <v>-</v>
      </c>
      <c r="G63" t="str">
        <f>IF(COUNTA(入力!G62)&gt;0,"l"&amp;計算!G$1,"-")</f>
        <v>-</v>
      </c>
      <c r="H63" t="str">
        <f>IF(COUNTA(入力!H62)&gt;0,"l"&amp;計算!H$1,"-")</f>
        <v>-</v>
      </c>
      <c r="I63" t="str">
        <f>IF(COUNTA(入力!I62)&gt;0,"l"&amp;計算!I$1,"-")</f>
        <v>-</v>
      </c>
      <c r="J63" t="str">
        <f>IF(COUNTA(入力!J62)&gt;0,"l"&amp;計算!J$1,"-")</f>
        <v>-</v>
      </c>
      <c r="K63" t="str">
        <f>IF(COUNTA(入力!K62)&gt;0,"l"&amp;計算!K$1,"-")</f>
        <v>-</v>
      </c>
      <c r="L63" t="str">
        <f>IF(COUNTA(入力!L62)&gt;0,"l"&amp;計算!L$1,"-")</f>
        <v>-</v>
      </c>
      <c r="M63" t="str">
        <f>IF(COUNTA(入力!M62)&gt;0,"l"&amp;計算!M$1,"-")</f>
        <v>-</v>
      </c>
      <c r="N63" t="str">
        <f>IF(COUNTA(入力!N62)&gt;0,"l"&amp;計算!N$1,"-")</f>
        <v>-</v>
      </c>
      <c r="O63" t="str">
        <f>IF(COUNTA(入力!O62)&gt;0,"l"&amp;計算!O$1,"-")</f>
        <v>-</v>
      </c>
      <c r="P63" t="str">
        <f>IF(COUNTA(入力!P62)&gt;0,"l"&amp;計算!P$1,"-")</f>
        <v>-</v>
      </c>
      <c r="Q63" t="str">
        <f>IF(COUNTA(入力!Q62)&gt;0,"l"&amp;計算!Q$1,"-")</f>
        <v>-</v>
      </c>
      <c r="R63" t="str">
        <f>IF(COUNTA(入力!R62)&gt;0,"l"&amp;計算!R$1,"-")</f>
        <v>-</v>
      </c>
      <c r="S63" t="str">
        <f>IF(COUNTA(入力!S62)&gt;0,"l"&amp;計算!S$1,"-")</f>
        <v>-</v>
      </c>
      <c r="T63" t="str">
        <f>IF(COUNTA(入力!T62)&gt;0,"l"&amp;計算!T$1,"-")</f>
        <v>-</v>
      </c>
      <c r="U63" t="str">
        <f>IF(COUNTA(入力!U62)&gt;0,"l"&amp;計算!U$1,"-")</f>
        <v>-</v>
      </c>
      <c r="V63" t="str">
        <f>IF(COUNTA(入力!V62)&gt;0,"l"&amp;計算!V$1,"-")</f>
        <v>-</v>
      </c>
      <c r="W63" t="str">
        <f>IF(COUNTA(入力!W62)&gt;0,"l"&amp;計算!W$1,"-")</f>
        <v>-</v>
      </c>
      <c r="X63" t="str">
        <f>IF(COUNTA(入力!X62)&gt;0,"l"&amp;計算!X$1,"-")</f>
        <v>-</v>
      </c>
      <c r="Y63" t="str">
        <f>IF(COUNTA(入力!Y62)&gt;0,"l"&amp;計算!Y$1,"-")</f>
        <v>-</v>
      </c>
      <c r="Z63" t="str">
        <f>IF(COUNTA(入力!Z62)&gt;0,"l"&amp;計算!Z$1,"-")</f>
        <v>-</v>
      </c>
      <c r="AA63" t="str">
        <f>IF(COUNTA(入力!AA62)&gt;0,"l"&amp;計算!AA$1,"-")</f>
        <v>-</v>
      </c>
      <c r="AB63" t="str">
        <f>IF(COUNTA(入力!AB62)&gt;0,"l"&amp;計算!AB$1,"-")</f>
        <v>-</v>
      </c>
      <c r="AC63" t="str">
        <f>IF(COUNTA(入力!AC62)&gt;0,"l"&amp;計算!AC$1,"-")</f>
        <v>-</v>
      </c>
      <c r="AD63" t="str">
        <f>IF(COUNTA(入力!AD62)&gt;0,"l"&amp;計算!AD$1,"-")</f>
        <v>-</v>
      </c>
      <c r="AE63" t="str">
        <f>IF(COUNTA(入力!AE62)&gt;0,"l"&amp;計算!AE$1,"-")</f>
        <v>-</v>
      </c>
      <c r="AJ63" t="e">
        <f t="shared" si="0"/>
        <v>#N/A</v>
      </c>
      <c r="AK63" t="e">
        <f t="shared" si="1"/>
        <v>#N/A</v>
      </c>
      <c r="AL63" t="e">
        <f t="shared" si="2"/>
        <v>#N/A</v>
      </c>
      <c r="AM63" t="str">
        <f t="shared" si="3"/>
        <v>&lt;span class="tl"&gt;0&lt;/span&gt;</v>
      </c>
      <c r="AN63" t="str">
        <f>SUBSTITUTE($AN$2,"ccc",入力!D62)</f>
        <v>&lt;span class="job"&gt;&lt;/span&gt;</v>
      </c>
      <c r="AO63" t="str">
        <f>SUBSTITUTE($AO$2,"ddd",入力!E62)</f>
        <v>&lt;span class="spa"&gt;&lt;/span&gt;</v>
      </c>
      <c r="AP63" t="str">
        <f t="shared" si="4"/>
        <v>&lt;span class="nm"&gt;0&lt;/span&gt;</v>
      </c>
      <c r="AQ63" t="s">
        <v>16</v>
      </c>
      <c r="AR63" t="str">
        <f t="shared" si="5"/>
        <v/>
      </c>
    </row>
    <row r="64" spans="1:44" x14ac:dyDescent="0.4">
      <c r="A64">
        <f>入力!A63</f>
        <v>62</v>
      </c>
      <c r="B64">
        <f>入力!B63</f>
        <v>0</v>
      </c>
      <c r="C64">
        <f>入力!C63</f>
        <v>0</v>
      </c>
      <c r="D64" t="e">
        <f>"a"&amp;VLOOKUP(入力!D63,設定!$B$1:$E$26,4,FALSE)</f>
        <v>#N/A</v>
      </c>
      <c r="E64" t="e">
        <f>"b"&amp;VLOOKUP(入力!E63,設定!$C$1:$E$26,3,FALSE)</f>
        <v>#N/A</v>
      </c>
      <c r="F64" t="str">
        <f>IF(COUNTA(入力!F63)&gt;0,"l"&amp;計算!F$1,"-")</f>
        <v>-</v>
      </c>
      <c r="G64" t="str">
        <f>IF(COUNTA(入力!G63)&gt;0,"l"&amp;計算!G$1,"-")</f>
        <v>-</v>
      </c>
      <c r="H64" t="str">
        <f>IF(COUNTA(入力!H63)&gt;0,"l"&amp;計算!H$1,"-")</f>
        <v>-</v>
      </c>
      <c r="I64" t="str">
        <f>IF(COUNTA(入力!I63)&gt;0,"l"&amp;計算!I$1,"-")</f>
        <v>-</v>
      </c>
      <c r="J64" t="str">
        <f>IF(COUNTA(入力!J63)&gt;0,"l"&amp;計算!J$1,"-")</f>
        <v>-</v>
      </c>
      <c r="K64" t="str">
        <f>IF(COUNTA(入力!K63)&gt;0,"l"&amp;計算!K$1,"-")</f>
        <v>-</v>
      </c>
      <c r="L64" t="str">
        <f>IF(COUNTA(入力!L63)&gt;0,"l"&amp;計算!L$1,"-")</f>
        <v>-</v>
      </c>
      <c r="M64" t="str">
        <f>IF(COUNTA(入力!M63)&gt;0,"l"&amp;計算!M$1,"-")</f>
        <v>-</v>
      </c>
      <c r="N64" t="str">
        <f>IF(COUNTA(入力!N63)&gt;0,"l"&amp;計算!N$1,"-")</f>
        <v>-</v>
      </c>
      <c r="O64" t="str">
        <f>IF(COUNTA(入力!O63)&gt;0,"l"&amp;計算!O$1,"-")</f>
        <v>-</v>
      </c>
      <c r="P64" t="str">
        <f>IF(COUNTA(入力!P63)&gt;0,"l"&amp;計算!P$1,"-")</f>
        <v>-</v>
      </c>
      <c r="Q64" t="str">
        <f>IF(COUNTA(入力!Q63)&gt;0,"l"&amp;計算!Q$1,"-")</f>
        <v>-</v>
      </c>
      <c r="R64" t="str">
        <f>IF(COUNTA(入力!R63)&gt;0,"l"&amp;計算!R$1,"-")</f>
        <v>-</v>
      </c>
      <c r="S64" t="str">
        <f>IF(COUNTA(入力!S63)&gt;0,"l"&amp;計算!S$1,"-")</f>
        <v>-</v>
      </c>
      <c r="T64" t="str">
        <f>IF(COUNTA(入力!T63)&gt;0,"l"&amp;計算!T$1,"-")</f>
        <v>-</v>
      </c>
      <c r="U64" t="str">
        <f>IF(COUNTA(入力!U63)&gt;0,"l"&amp;計算!U$1,"-")</f>
        <v>-</v>
      </c>
      <c r="V64" t="str">
        <f>IF(COUNTA(入力!V63)&gt;0,"l"&amp;計算!V$1,"-")</f>
        <v>-</v>
      </c>
      <c r="W64" t="str">
        <f>IF(COUNTA(入力!W63)&gt;0,"l"&amp;計算!W$1,"-")</f>
        <v>-</v>
      </c>
      <c r="X64" t="str">
        <f>IF(COUNTA(入力!X63)&gt;0,"l"&amp;計算!X$1,"-")</f>
        <v>-</v>
      </c>
      <c r="Y64" t="str">
        <f>IF(COUNTA(入力!Y63)&gt;0,"l"&amp;計算!Y$1,"-")</f>
        <v>-</v>
      </c>
      <c r="Z64" t="str">
        <f>IF(COUNTA(入力!Z63)&gt;0,"l"&amp;計算!Z$1,"-")</f>
        <v>-</v>
      </c>
      <c r="AA64" t="str">
        <f>IF(COUNTA(入力!AA63)&gt;0,"l"&amp;計算!AA$1,"-")</f>
        <v>-</v>
      </c>
      <c r="AB64" t="str">
        <f>IF(COUNTA(入力!AB63)&gt;0,"l"&amp;計算!AB$1,"-")</f>
        <v>-</v>
      </c>
      <c r="AC64" t="str">
        <f>IF(COUNTA(入力!AC63)&gt;0,"l"&amp;計算!AC$1,"-")</f>
        <v>-</v>
      </c>
      <c r="AD64" t="str">
        <f>IF(COUNTA(入力!AD63)&gt;0,"l"&amp;計算!AD$1,"-")</f>
        <v>-</v>
      </c>
      <c r="AE64" t="str">
        <f>IF(COUNTA(入力!AE63)&gt;0,"l"&amp;計算!AE$1,"-")</f>
        <v>-</v>
      </c>
      <c r="AJ64" t="e">
        <f t="shared" si="0"/>
        <v>#N/A</v>
      </c>
      <c r="AK64" t="e">
        <f t="shared" si="1"/>
        <v>#N/A</v>
      </c>
      <c r="AL64" t="e">
        <f t="shared" si="2"/>
        <v>#N/A</v>
      </c>
      <c r="AM64" t="str">
        <f t="shared" si="3"/>
        <v>&lt;span class="tl"&gt;0&lt;/span&gt;</v>
      </c>
      <c r="AN64" t="str">
        <f>SUBSTITUTE($AN$2,"ccc",入力!D63)</f>
        <v>&lt;span class="job"&gt;&lt;/span&gt;</v>
      </c>
      <c r="AO64" t="str">
        <f>SUBSTITUTE($AO$2,"ddd",入力!E63)</f>
        <v>&lt;span class="spa"&gt;&lt;/span&gt;</v>
      </c>
      <c r="AP64" t="str">
        <f t="shared" si="4"/>
        <v>&lt;span class="nm"&gt;0&lt;/span&gt;</v>
      </c>
      <c r="AQ64" t="s">
        <v>16</v>
      </c>
      <c r="AR64" t="str">
        <f t="shared" si="5"/>
        <v/>
      </c>
    </row>
    <row r="65" spans="1:44" x14ac:dyDescent="0.4">
      <c r="A65">
        <f>入力!A64</f>
        <v>63</v>
      </c>
      <c r="B65">
        <f>入力!B64</f>
        <v>0</v>
      </c>
      <c r="C65">
        <f>入力!C64</f>
        <v>0</v>
      </c>
      <c r="D65" t="e">
        <f>"a"&amp;VLOOKUP(入力!D64,設定!$B$1:$E$26,4,FALSE)</f>
        <v>#N/A</v>
      </c>
      <c r="E65" t="e">
        <f>"b"&amp;VLOOKUP(入力!E64,設定!$C$1:$E$26,3,FALSE)</f>
        <v>#N/A</v>
      </c>
      <c r="F65" t="str">
        <f>IF(COUNTA(入力!F64)&gt;0,"l"&amp;計算!F$1,"-")</f>
        <v>-</v>
      </c>
      <c r="G65" t="str">
        <f>IF(COUNTA(入力!G64)&gt;0,"l"&amp;計算!G$1,"-")</f>
        <v>-</v>
      </c>
      <c r="H65" t="str">
        <f>IF(COUNTA(入力!H64)&gt;0,"l"&amp;計算!H$1,"-")</f>
        <v>-</v>
      </c>
      <c r="I65" t="str">
        <f>IF(COUNTA(入力!I64)&gt;0,"l"&amp;計算!I$1,"-")</f>
        <v>-</v>
      </c>
      <c r="J65" t="str">
        <f>IF(COUNTA(入力!J64)&gt;0,"l"&amp;計算!J$1,"-")</f>
        <v>-</v>
      </c>
      <c r="K65" t="str">
        <f>IF(COUNTA(入力!K64)&gt;0,"l"&amp;計算!K$1,"-")</f>
        <v>-</v>
      </c>
      <c r="L65" t="str">
        <f>IF(COUNTA(入力!L64)&gt;0,"l"&amp;計算!L$1,"-")</f>
        <v>-</v>
      </c>
      <c r="M65" t="str">
        <f>IF(COUNTA(入力!M64)&gt;0,"l"&amp;計算!M$1,"-")</f>
        <v>-</v>
      </c>
      <c r="N65" t="str">
        <f>IF(COUNTA(入力!N64)&gt;0,"l"&amp;計算!N$1,"-")</f>
        <v>-</v>
      </c>
      <c r="O65" t="str">
        <f>IF(COUNTA(入力!O64)&gt;0,"l"&amp;計算!O$1,"-")</f>
        <v>-</v>
      </c>
      <c r="P65" t="str">
        <f>IF(COUNTA(入力!P64)&gt;0,"l"&amp;計算!P$1,"-")</f>
        <v>-</v>
      </c>
      <c r="Q65" t="str">
        <f>IF(COUNTA(入力!Q64)&gt;0,"l"&amp;計算!Q$1,"-")</f>
        <v>-</v>
      </c>
      <c r="R65" t="str">
        <f>IF(COUNTA(入力!R64)&gt;0,"l"&amp;計算!R$1,"-")</f>
        <v>-</v>
      </c>
      <c r="S65" t="str">
        <f>IF(COUNTA(入力!S64)&gt;0,"l"&amp;計算!S$1,"-")</f>
        <v>-</v>
      </c>
      <c r="T65" t="str">
        <f>IF(COUNTA(入力!T64)&gt;0,"l"&amp;計算!T$1,"-")</f>
        <v>-</v>
      </c>
      <c r="U65" t="str">
        <f>IF(COUNTA(入力!U64)&gt;0,"l"&amp;計算!U$1,"-")</f>
        <v>-</v>
      </c>
      <c r="V65" t="str">
        <f>IF(COUNTA(入力!V64)&gt;0,"l"&amp;計算!V$1,"-")</f>
        <v>-</v>
      </c>
      <c r="W65" t="str">
        <f>IF(COUNTA(入力!W64)&gt;0,"l"&amp;計算!W$1,"-")</f>
        <v>-</v>
      </c>
      <c r="X65" t="str">
        <f>IF(COUNTA(入力!X64)&gt;0,"l"&amp;計算!X$1,"-")</f>
        <v>-</v>
      </c>
      <c r="Y65" t="str">
        <f>IF(COUNTA(入力!Y64)&gt;0,"l"&amp;計算!Y$1,"-")</f>
        <v>-</v>
      </c>
      <c r="Z65" t="str">
        <f>IF(COUNTA(入力!Z64)&gt;0,"l"&amp;計算!Z$1,"-")</f>
        <v>-</v>
      </c>
      <c r="AA65" t="str">
        <f>IF(COUNTA(入力!AA64)&gt;0,"l"&amp;計算!AA$1,"-")</f>
        <v>-</v>
      </c>
      <c r="AB65" t="str">
        <f>IF(COUNTA(入力!AB64)&gt;0,"l"&amp;計算!AB$1,"-")</f>
        <v>-</v>
      </c>
      <c r="AC65" t="str">
        <f>IF(COUNTA(入力!AC64)&gt;0,"l"&amp;計算!AC$1,"-")</f>
        <v>-</v>
      </c>
      <c r="AD65" t="str">
        <f>IF(COUNTA(入力!AD64)&gt;0,"l"&amp;計算!AD$1,"-")</f>
        <v>-</v>
      </c>
      <c r="AE65" t="str">
        <f>IF(COUNTA(入力!AE64)&gt;0,"l"&amp;計算!AE$1,"-")</f>
        <v>-</v>
      </c>
      <c r="AJ65" t="e">
        <f t="shared" si="0"/>
        <v>#N/A</v>
      </c>
      <c r="AK65" t="e">
        <f t="shared" si="1"/>
        <v>#N/A</v>
      </c>
      <c r="AL65" t="e">
        <f t="shared" si="2"/>
        <v>#N/A</v>
      </c>
      <c r="AM65" t="str">
        <f t="shared" si="3"/>
        <v>&lt;span class="tl"&gt;0&lt;/span&gt;</v>
      </c>
      <c r="AN65" t="str">
        <f>SUBSTITUTE($AN$2,"ccc",入力!D64)</f>
        <v>&lt;span class="job"&gt;&lt;/span&gt;</v>
      </c>
      <c r="AO65" t="str">
        <f>SUBSTITUTE($AO$2,"ddd",入力!E64)</f>
        <v>&lt;span class="spa"&gt;&lt;/span&gt;</v>
      </c>
      <c r="AP65" t="str">
        <f t="shared" si="4"/>
        <v>&lt;span class="nm"&gt;0&lt;/span&gt;</v>
      </c>
      <c r="AQ65" t="s">
        <v>16</v>
      </c>
      <c r="AR65" t="str">
        <f t="shared" si="5"/>
        <v/>
      </c>
    </row>
    <row r="66" spans="1:44" x14ac:dyDescent="0.4">
      <c r="A66">
        <f>入力!A65</f>
        <v>64</v>
      </c>
      <c r="B66">
        <f>入力!B65</f>
        <v>0</v>
      </c>
      <c r="C66">
        <f>入力!C65</f>
        <v>0</v>
      </c>
      <c r="D66" t="e">
        <f>"a"&amp;VLOOKUP(入力!D65,設定!$B$1:$E$26,4,FALSE)</f>
        <v>#N/A</v>
      </c>
      <c r="E66" t="e">
        <f>"b"&amp;VLOOKUP(入力!E65,設定!$C$1:$E$26,3,FALSE)</f>
        <v>#N/A</v>
      </c>
      <c r="F66" t="str">
        <f>IF(COUNTA(入力!F65)&gt;0,"l"&amp;計算!F$1,"-")</f>
        <v>-</v>
      </c>
      <c r="G66" t="str">
        <f>IF(COUNTA(入力!G65)&gt;0,"l"&amp;計算!G$1,"-")</f>
        <v>-</v>
      </c>
      <c r="H66" t="str">
        <f>IF(COUNTA(入力!H65)&gt;0,"l"&amp;計算!H$1,"-")</f>
        <v>-</v>
      </c>
      <c r="I66" t="str">
        <f>IF(COUNTA(入力!I65)&gt;0,"l"&amp;計算!I$1,"-")</f>
        <v>-</v>
      </c>
      <c r="J66" t="str">
        <f>IF(COUNTA(入力!J65)&gt;0,"l"&amp;計算!J$1,"-")</f>
        <v>-</v>
      </c>
      <c r="K66" t="str">
        <f>IF(COUNTA(入力!K65)&gt;0,"l"&amp;計算!K$1,"-")</f>
        <v>-</v>
      </c>
      <c r="L66" t="str">
        <f>IF(COUNTA(入力!L65)&gt;0,"l"&amp;計算!L$1,"-")</f>
        <v>-</v>
      </c>
      <c r="M66" t="str">
        <f>IF(COUNTA(入力!M65)&gt;0,"l"&amp;計算!M$1,"-")</f>
        <v>-</v>
      </c>
      <c r="N66" t="str">
        <f>IF(COUNTA(入力!N65)&gt;0,"l"&amp;計算!N$1,"-")</f>
        <v>-</v>
      </c>
      <c r="O66" t="str">
        <f>IF(COUNTA(入力!O65)&gt;0,"l"&amp;計算!O$1,"-")</f>
        <v>-</v>
      </c>
      <c r="P66" t="str">
        <f>IF(COUNTA(入力!P65)&gt;0,"l"&amp;計算!P$1,"-")</f>
        <v>-</v>
      </c>
      <c r="Q66" t="str">
        <f>IF(COUNTA(入力!Q65)&gt;0,"l"&amp;計算!Q$1,"-")</f>
        <v>-</v>
      </c>
      <c r="R66" t="str">
        <f>IF(COUNTA(入力!R65)&gt;0,"l"&amp;計算!R$1,"-")</f>
        <v>-</v>
      </c>
      <c r="S66" t="str">
        <f>IF(COUNTA(入力!S65)&gt;0,"l"&amp;計算!S$1,"-")</f>
        <v>-</v>
      </c>
      <c r="T66" t="str">
        <f>IF(COUNTA(入力!T65)&gt;0,"l"&amp;計算!T$1,"-")</f>
        <v>-</v>
      </c>
      <c r="U66" t="str">
        <f>IF(COUNTA(入力!U65)&gt;0,"l"&amp;計算!U$1,"-")</f>
        <v>-</v>
      </c>
      <c r="V66" t="str">
        <f>IF(COUNTA(入力!V65)&gt;0,"l"&amp;計算!V$1,"-")</f>
        <v>-</v>
      </c>
      <c r="W66" t="str">
        <f>IF(COUNTA(入力!W65)&gt;0,"l"&amp;計算!W$1,"-")</f>
        <v>-</v>
      </c>
      <c r="X66" t="str">
        <f>IF(COUNTA(入力!X65)&gt;0,"l"&amp;計算!X$1,"-")</f>
        <v>-</v>
      </c>
      <c r="Y66" t="str">
        <f>IF(COUNTA(入力!Y65)&gt;0,"l"&amp;計算!Y$1,"-")</f>
        <v>-</v>
      </c>
      <c r="Z66" t="str">
        <f>IF(COUNTA(入力!Z65)&gt;0,"l"&amp;計算!Z$1,"-")</f>
        <v>-</v>
      </c>
      <c r="AA66" t="str">
        <f>IF(COUNTA(入力!AA65)&gt;0,"l"&amp;計算!AA$1,"-")</f>
        <v>-</v>
      </c>
      <c r="AB66" t="str">
        <f>IF(COUNTA(入力!AB65)&gt;0,"l"&amp;計算!AB$1,"-")</f>
        <v>-</v>
      </c>
      <c r="AC66" t="str">
        <f>IF(COUNTA(入力!AC65)&gt;0,"l"&amp;計算!AC$1,"-")</f>
        <v>-</v>
      </c>
      <c r="AD66" t="str">
        <f>IF(COUNTA(入力!AD65)&gt;0,"l"&amp;計算!AD$1,"-")</f>
        <v>-</v>
      </c>
      <c r="AE66" t="str">
        <f>IF(COUNTA(入力!AE65)&gt;0,"l"&amp;計算!AE$1,"-")</f>
        <v>-</v>
      </c>
      <c r="AJ66" t="e">
        <f t="shared" si="0"/>
        <v>#N/A</v>
      </c>
      <c r="AK66" t="e">
        <f t="shared" si="1"/>
        <v>#N/A</v>
      </c>
      <c r="AL66" t="e">
        <f t="shared" si="2"/>
        <v>#N/A</v>
      </c>
      <c r="AM66" t="str">
        <f t="shared" si="3"/>
        <v>&lt;span class="tl"&gt;0&lt;/span&gt;</v>
      </c>
      <c r="AN66" t="str">
        <f>SUBSTITUTE($AN$2,"ccc",入力!D65)</f>
        <v>&lt;span class="job"&gt;&lt;/span&gt;</v>
      </c>
      <c r="AO66" t="str">
        <f>SUBSTITUTE($AO$2,"ddd",入力!E65)</f>
        <v>&lt;span class="spa"&gt;&lt;/span&gt;</v>
      </c>
      <c r="AP66" t="str">
        <f t="shared" si="4"/>
        <v>&lt;span class="nm"&gt;0&lt;/span&gt;</v>
      </c>
      <c r="AQ66" t="s">
        <v>16</v>
      </c>
      <c r="AR66" t="str">
        <f t="shared" si="5"/>
        <v/>
      </c>
    </row>
    <row r="67" spans="1:44" x14ac:dyDescent="0.4">
      <c r="A67">
        <f>入力!A66</f>
        <v>65</v>
      </c>
      <c r="B67">
        <f>入力!B66</f>
        <v>0</v>
      </c>
      <c r="C67">
        <f>入力!C66</f>
        <v>0</v>
      </c>
      <c r="D67" t="e">
        <f>"a"&amp;VLOOKUP(入力!D66,設定!$B$1:$E$26,4,FALSE)</f>
        <v>#N/A</v>
      </c>
      <c r="E67" t="e">
        <f>"b"&amp;VLOOKUP(入力!E66,設定!$C$1:$E$26,3,FALSE)</f>
        <v>#N/A</v>
      </c>
      <c r="F67" t="str">
        <f>IF(COUNTA(入力!F66)&gt;0,"l"&amp;計算!F$1,"-")</f>
        <v>-</v>
      </c>
      <c r="G67" t="str">
        <f>IF(COUNTA(入力!G66)&gt;0,"l"&amp;計算!G$1,"-")</f>
        <v>-</v>
      </c>
      <c r="H67" t="str">
        <f>IF(COUNTA(入力!H66)&gt;0,"l"&amp;計算!H$1,"-")</f>
        <v>-</v>
      </c>
      <c r="I67" t="str">
        <f>IF(COUNTA(入力!I66)&gt;0,"l"&amp;計算!I$1,"-")</f>
        <v>-</v>
      </c>
      <c r="J67" t="str">
        <f>IF(COUNTA(入力!J66)&gt;0,"l"&amp;計算!J$1,"-")</f>
        <v>-</v>
      </c>
      <c r="K67" t="str">
        <f>IF(COUNTA(入力!K66)&gt;0,"l"&amp;計算!K$1,"-")</f>
        <v>-</v>
      </c>
      <c r="L67" t="str">
        <f>IF(COUNTA(入力!L66)&gt;0,"l"&amp;計算!L$1,"-")</f>
        <v>-</v>
      </c>
      <c r="M67" t="str">
        <f>IF(COUNTA(入力!M66)&gt;0,"l"&amp;計算!M$1,"-")</f>
        <v>-</v>
      </c>
      <c r="N67" t="str">
        <f>IF(COUNTA(入力!N66)&gt;0,"l"&amp;計算!N$1,"-")</f>
        <v>-</v>
      </c>
      <c r="O67" t="str">
        <f>IF(COUNTA(入力!O66)&gt;0,"l"&amp;計算!O$1,"-")</f>
        <v>-</v>
      </c>
      <c r="P67" t="str">
        <f>IF(COUNTA(入力!P66)&gt;0,"l"&amp;計算!P$1,"-")</f>
        <v>-</v>
      </c>
      <c r="Q67" t="str">
        <f>IF(COUNTA(入力!Q66)&gt;0,"l"&amp;計算!Q$1,"-")</f>
        <v>-</v>
      </c>
      <c r="R67" t="str">
        <f>IF(COUNTA(入力!R66)&gt;0,"l"&amp;計算!R$1,"-")</f>
        <v>-</v>
      </c>
      <c r="S67" t="str">
        <f>IF(COUNTA(入力!S66)&gt;0,"l"&amp;計算!S$1,"-")</f>
        <v>-</v>
      </c>
      <c r="T67" t="str">
        <f>IF(COUNTA(入力!T66)&gt;0,"l"&amp;計算!T$1,"-")</f>
        <v>-</v>
      </c>
      <c r="U67" t="str">
        <f>IF(COUNTA(入力!U66)&gt;0,"l"&amp;計算!U$1,"-")</f>
        <v>-</v>
      </c>
      <c r="V67" t="str">
        <f>IF(COUNTA(入力!V66)&gt;0,"l"&amp;計算!V$1,"-")</f>
        <v>-</v>
      </c>
      <c r="W67" t="str">
        <f>IF(COUNTA(入力!W66)&gt;0,"l"&amp;計算!W$1,"-")</f>
        <v>-</v>
      </c>
      <c r="X67" t="str">
        <f>IF(COUNTA(入力!X66)&gt;0,"l"&amp;計算!X$1,"-")</f>
        <v>-</v>
      </c>
      <c r="Y67" t="str">
        <f>IF(COUNTA(入力!Y66)&gt;0,"l"&amp;計算!Y$1,"-")</f>
        <v>-</v>
      </c>
      <c r="Z67" t="str">
        <f>IF(COUNTA(入力!Z66)&gt;0,"l"&amp;計算!Z$1,"-")</f>
        <v>-</v>
      </c>
      <c r="AA67" t="str">
        <f>IF(COUNTA(入力!AA66)&gt;0,"l"&amp;計算!AA$1,"-")</f>
        <v>-</v>
      </c>
      <c r="AB67" t="str">
        <f>IF(COUNTA(入力!AB66)&gt;0,"l"&amp;計算!AB$1,"-")</f>
        <v>-</v>
      </c>
      <c r="AC67" t="str">
        <f>IF(COUNTA(入力!AC66)&gt;0,"l"&amp;計算!AC$1,"-")</f>
        <v>-</v>
      </c>
      <c r="AD67" t="str">
        <f>IF(COUNTA(入力!AD66)&gt;0,"l"&amp;計算!AD$1,"-")</f>
        <v>-</v>
      </c>
      <c r="AE67" t="str">
        <f>IF(COUNTA(入力!AE66)&gt;0,"l"&amp;計算!AE$1,"-")</f>
        <v>-</v>
      </c>
      <c r="AJ67" t="e">
        <f t="shared" si="0"/>
        <v>#N/A</v>
      </c>
      <c r="AK67" t="e">
        <f t="shared" si="1"/>
        <v>#N/A</v>
      </c>
      <c r="AL67" t="e">
        <f t="shared" si="2"/>
        <v>#N/A</v>
      </c>
      <c r="AM67" t="str">
        <f t="shared" si="3"/>
        <v>&lt;span class="tl"&gt;0&lt;/span&gt;</v>
      </c>
      <c r="AN67" t="str">
        <f>SUBSTITUTE($AN$2,"ccc",入力!D66)</f>
        <v>&lt;span class="job"&gt;&lt;/span&gt;</v>
      </c>
      <c r="AO67" t="str">
        <f>SUBSTITUTE($AO$2,"ddd",入力!E66)</f>
        <v>&lt;span class="spa"&gt;&lt;/span&gt;</v>
      </c>
      <c r="AP67" t="str">
        <f t="shared" si="4"/>
        <v>&lt;span class="nm"&gt;0&lt;/span&gt;</v>
      </c>
      <c r="AQ67" t="s">
        <v>16</v>
      </c>
      <c r="AR67" t="str">
        <f t="shared" si="5"/>
        <v/>
      </c>
    </row>
    <row r="68" spans="1:44" x14ac:dyDescent="0.4">
      <c r="A68">
        <f>入力!A67</f>
        <v>66</v>
      </c>
      <c r="B68">
        <f>入力!B67</f>
        <v>0</v>
      </c>
      <c r="C68">
        <f>入力!C67</f>
        <v>0</v>
      </c>
      <c r="D68" t="e">
        <f>"a"&amp;VLOOKUP(入力!D67,設定!$B$1:$E$26,4,FALSE)</f>
        <v>#N/A</v>
      </c>
      <c r="E68" t="e">
        <f>"b"&amp;VLOOKUP(入力!E67,設定!$C$1:$E$26,3,FALSE)</f>
        <v>#N/A</v>
      </c>
      <c r="F68" t="str">
        <f>IF(COUNTA(入力!F67)&gt;0,"l"&amp;計算!F$1,"-")</f>
        <v>-</v>
      </c>
      <c r="G68" t="str">
        <f>IF(COUNTA(入力!G67)&gt;0,"l"&amp;計算!G$1,"-")</f>
        <v>-</v>
      </c>
      <c r="H68" t="str">
        <f>IF(COUNTA(入力!H67)&gt;0,"l"&amp;計算!H$1,"-")</f>
        <v>-</v>
      </c>
      <c r="I68" t="str">
        <f>IF(COUNTA(入力!I67)&gt;0,"l"&amp;計算!I$1,"-")</f>
        <v>-</v>
      </c>
      <c r="J68" t="str">
        <f>IF(COUNTA(入力!J67)&gt;0,"l"&amp;計算!J$1,"-")</f>
        <v>-</v>
      </c>
      <c r="K68" t="str">
        <f>IF(COUNTA(入力!K67)&gt;0,"l"&amp;計算!K$1,"-")</f>
        <v>-</v>
      </c>
      <c r="L68" t="str">
        <f>IF(COUNTA(入力!L67)&gt;0,"l"&amp;計算!L$1,"-")</f>
        <v>-</v>
      </c>
      <c r="M68" t="str">
        <f>IF(COUNTA(入力!M67)&gt;0,"l"&amp;計算!M$1,"-")</f>
        <v>-</v>
      </c>
      <c r="N68" t="str">
        <f>IF(COUNTA(入力!N67)&gt;0,"l"&amp;計算!N$1,"-")</f>
        <v>-</v>
      </c>
      <c r="O68" t="str">
        <f>IF(COUNTA(入力!O67)&gt;0,"l"&amp;計算!O$1,"-")</f>
        <v>-</v>
      </c>
      <c r="P68" t="str">
        <f>IF(COUNTA(入力!P67)&gt;0,"l"&amp;計算!P$1,"-")</f>
        <v>-</v>
      </c>
      <c r="Q68" t="str">
        <f>IF(COUNTA(入力!Q67)&gt;0,"l"&amp;計算!Q$1,"-")</f>
        <v>-</v>
      </c>
      <c r="R68" t="str">
        <f>IF(COUNTA(入力!R67)&gt;0,"l"&amp;計算!R$1,"-")</f>
        <v>-</v>
      </c>
      <c r="S68" t="str">
        <f>IF(COUNTA(入力!S67)&gt;0,"l"&amp;計算!S$1,"-")</f>
        <v>-</v>
      </c>
      <c r="T68" t="str">
        <f>IF(COUNTA(入力!T67)&gt;0,"l"&amp;計算!T$1,"-")</f>
        <v>-</v>
      </c>
      <c r="U68" t="str">
        <f>IF(COUNTA(入力!U67)&gt;0,"l"&amp;計算!U$1,"-")</f>
        <v>-</v>
      </c>
      <c r="V68" t="str">
        <f>IF(COUNTA(入力!V67)&gt;0,"l"&amp;計算!V$1,"-")</f>
        <v>-</v>
      </c>
      <c r="W68" t="str">
        <f>IF(COUNTA(入力!W67)&gt;0,"l"&amp;計算!W$1,"-")</f>
        <v>-</v>
      </c>
      <c r="X68" t="str">
        <f>IF(COUNTA(入力!X67)&gt;0,"l"&amp;計算!X$1,"-")</f>
        <v>-</v>
      </c>
      <c r="Y68" t="str">
        <f>IF(COUNTA(入力!Y67)&gt;0,"l"&amp;計算!Y$1,"-")</f>
        <v>-</v>
      </c>
      <c r="Z68" t="str">
        <f>IF(COUNTA(入力!Z67)&gt;0,"l"&amp;計算!Z$1,"-")</f>
        <v>-</v>
      </c>
      <c r="AA68" t="str">
        <f>IF(COUNTA(入力!AA67)&gt;0,"l"&amp;計算!AA$1,"-")</f>
        <v>-</v>
      </c>
      <c r="AB68" t="str">
        <f>IF(COUNTA(入力!AB67)&gt;0,"l"&amp;計算!AB$1,"-")</f>
        <v>-</v>
      </c>
      <c r="AC68" t="str">
        <f>IF(COUNTA(入力!AC67)&gt;0,"l"&amp;計算!AC$1,"-")</f>
        <v>-</v>
      </c>
      <c r="AD68" t="str">
        <f>IF(COUNTA(入力!AD67)&gt;0,"l"&amp;計算!AD$1,"-")</f>
        <v>-</v>
      </c>
      <c r="AE68" t="str">
        <f>IF(COUNTA(入力!AE67)&gt;0,"l"&amp;計算!AE$1,"-")</f>
        <v>-</v>
      </c>
      <c r="AJ68" t="e">
        <f t="shared" ref="AJ68:AJ131" si="6">D68&amp;" "&amp;E68&amp;" "&amp;F68&amp;" "&amp;G68&amp;" "&amp;H68&amp;" "&amp;I68&amp;" "&amp;J68&amp;" "&amp;K68&amp;" "&amp;L68&amp;" "&amp;M68&amp;" "&amp;N68&amp;" "&amp;O68&amp;" "&amp;P68&amp;" "&amp;Q68&amp;" "&amp;R68&amp;" "&amp;S68&amp;" "&amp;T68&amp;" "&amp;U68&amp;" "&amp;V68&amp;" "&amp;W68&amp;" "&amp;X68&amp;" "&amp;Y68&amp;" "&amp;Z68&amp;" "&amp;AA68&amp;" "&amp;AB68&amp;" "&amp;AC68&amp;" "&amp;AD68</f>
        <v>#N/A</v>
      </c>
      <c r="AK68" t="e">
        <f t="shared" ref="AK68:AK131" si="7">SUBSTITUTE(AJ68," -","")</f>
        <v>#N/A</v>
      </c>
      <c r="AL68" t="e">
        <f t="shared" ref="AL68:AL131" si="8">SUBSTITUTE($AL$2,"aaa",AK68)</f>
        <v>#N/A</v>
      </c>
      <c r="AM68" t="str">
        <f t="shared" ref="AM68:AM131" si="9">SUBSTITUTE($AM$2,"bbb",B68)</f>
        <v>&lt;span class="tl"&gt;0&lt;/span&gt;</v>
      </c>
      <c r="AN68" t="str">
        <f>SUBSTITUTE($AN$2,"ccc",入力!D67)</f>
        <v>&lt;span class="job"&gt;&lt;/span&gt;</v>
      </c>
      <c r="AO68" t="str">
        <f>SUBSTITUTE($AO$2,"ddd",入力!E67)</f>
        <v>&lt;span class="spa"&gt;&lt;/span&gt;</v>
      </c>
      <c r="AP68" t="str">
        <f t="shared" ref="AP68:AP131" si="10">SUBSTITUTE($AP$2,"eee",C68)</f>
        <v>&lt;span class="nm"&gt;0&lt;/span&gt;</v>
      </c>
      <c r="AQ68" t="s">
        <v>16</v>
      </c>
      <c r="AR68" t="str">
        <f t="shared" ref="AR68:AR131" si="11">IFERROR(AL68&amp;AM68&amp;AN68&amp;AO68&amp;AP68&amp;AQ68,"")</f>
        <v/>
      </c>
    </row>
    <row r="69" spans="1:44" x14ac:dyDescent="0.4">
      <c r="A69">
        <f>入力!A68</f>
        <v>67</v>
      </c>
      <c r="B69">
        <f>入力!B68</f>
        <v>0</v>
      </c>
      <c r="C69">
        <f>入力!C68</f>
        <v>0</v>
      </c>
      <c r="D69" t="e">
        <f>"a"&amp;VLOOKUP(入力!D68,設定!$B$1:$E$26,4,FALSE)</f>
        <v>#N/A</v>
      </c>
      <c r="E69" t="e">
        <f>"b"&amp;VLOOKUP(入力!E68,設定!$C$1:$E$26,3,FALSE)</f>
        <v>#N/A</v>
      </c>
      <c r="F69" t="str">
        <f>IF(COUNTA(入力!F68)&gt;0,"l"&amp;計算!F$1,"-")</f>
        <v>-</v>
      </c>
      <c r="G69" t="str">
        <f>IF(COUNTA(入力!G68)&gt;0,"l"&amp;計算!G$1,"-")</f>
        <v>-</v>
      </c>
      <c r="H69" t="str">
        <f>IF(COUNTA(入力!H68)&gt;0,"l"&amp;計算!H$1,"-")</f>
        <v>-</v>
      </c>
      <c r="I69" t="str">
        <f>IF(COUNTA(入力!I68)&gt;0,"l"&amp;計算!I$1,"-")</f>
        <v>-</v>
      </c>
      <c r="J69" t="str">
        <f>IF(COUNTA(入力!J68)&gt;0,"l"&amp;計算!J$1,"-")</f>
        <v>-</v>
      </c>
      <c r="K69" t="str">
        <f>IF(COUNTA(入力!K68)&gt;0,"l"&amp;計算!K$1,"-")</f>
        <v>-</v>
      </c>
      <c r="L69" t="str">
        <f>IF(COUNTA(入力!L68)&gt;0,"l"&amp;計算!L$1,"-")</f>
        <v>-</v>
      </c>
      <c r="M69" t="str">
        <f>IF(COUNTA(入力!M68)&gt;0,"l"&amp;計算!M$1,"-")</f>
        <v>-</v>
      </c>
      <c r="N69" t="str">
        <f>IF(COUNTA(入力!N68)&gt;0,"l"&amp;計算!N$1,"-")</f>
        <v>-</v>
      </c>
      <c r="O69" t="str">
        <f>IF(COUNTA(入力!O68)&gt;0,"l"&amp;計算!O$1,"-")</f>
        <v>-</v>
      </c>
      <c r="P69" t="str">
        <f>IF(COUNTA(入力!P68)&gt;0,"l"&amp;計算!P$1,"-")</f>
        <v>-</v>
      </c>
      <c r="Q69" t="str">
        <f>IF(COUNTA(入力!Q68)&gt;0,"l"&amp;計算!Q$1,"-")</f>
        <v>-</v>
      </c>
      <c r="R69" t="str">
        <f>IF(COUNTA(入力!R68)&gt;0,"l"&amp;計算!R$1,"-")</f>
        <v>-</v>
      </c>
      <c r="S69" t="str">
        <f>IF(COUNTA(入力!S68)&gt;0,"l"&amp;計算!S$1,"-")</f>
        <v>-</v>
      </c>
      <c r="T69" t="str">
        <f>IF(COUNTA(入力!T68)&gt;0,"l"&amp;計算!T$1,"-")</f>
        <v>-</v>
      </c>
      <c r="U69" t="str">
        <f>IF(COUNTA(入力!U68)&gt;0,"l"&amp;計算!U$1,"-")</f>
        <v>-</v>
      </c>
      <c r="V69" t="str">
        <f>IF(COUNTA(入力!V68)&gt;0,"l"&amp;計算!V$1,"-")</f>
        <v>-</v>
      </c>
      <c r="W69" t="str">
        <f>IF(COUNTA(入力!W68)&gt;0,"l"&amp;計算!W$1,"-")</f>
        <v>-</v>
      </c>
      <c r="X69" t="str">
        <f>IF(COUNTA(入力!X68)&gt;0,"l"&amp;計算!X$1,"-")</f>
        <v>-</v>
      </c>
      <c r="Y69" t="str">
        <f>IF(COUNTA(入力!Y68)&gt;0,"l"&amp;計算!Y$1,"-")</f>
        <v>-</v>
      </c>
      <c r="Z69" t="str">
        <f>IF(COUNTA(入力!Z68)&gt;0,"l"&amp;計算!Z$1,"-")</f>
        <v>-</v>
      </c>
      <c r="AA69" t="str">
        <f>IF(COUNTA(入力!AA68)&gt;0,"l"&amp;計算!AA$1,"-")</f>
        <v>-</v>
      </c>
      <c r="AB69" t="str">
        <f>IF(COUNTA(入力!AB68)&gt;0,"l"&amp;計算!AB$1,"-")</f>
        <v>-</v>
      </c>
      <c r="AC69" t="str">
        <f>IF(COUNTA(入力!AC68)&gt;0,"l"&amp;計算!AC$1,"-")</f>
        <v>-</v>
      </c>
      <c r="AD69" t="str">
        <f>IF(COUNTA(入力!AD68)&gt;0,"l"&amp;計算!AD$1,"-")</f>
        <v>-</v>
      </c>
      <c r="AE69" t="str">
        <f>IF(COUNTA(入力!AE68)&gt;0,"l"&amp;計算!AE$1,"-")</f>
        <v>-</v>
      </c>
      <c r="AJ69" t="e">
        <f t="shared" si="6"/>
        <v>#N/A</v>
      </c>
      <c r="AK69" t="e">
        <f t="shared" si="7"/>
        <v>#N/A</v>
      </c>
      <c r="AL69" t="e">
        <f t="shared" si="8"/>
        <v>#N/A</v>
      </c>
      <c r="AM69" t="str">
        <f t="shared" si="9"/>
        <v>&lt;span class="tl"&gt;0&lt;/span&gt;</v>
      </c>
      <c r="AN69" t="str">
        <f>SUBSTITUTE($AN$2,"ccc",入力!D68)</f>
        <v>&lt;span class="job"&gt;&lt;/span&gt;</v>
      </c>
      <c r="AO69" t="str">
        <f>SUBSTITUTE($AO$2,"ddd",入力!E68)</f>
        <v>&lt;span class="spa"&gt;&lt;/span&gt;</v>
      </c>
      <c r="AP69" t="str">
        <f t="shared" si="10"/>
        <v>&lt;span class="nm"&gt;0&lt;/span&gt;</v>
      </c>
      <c r="AQ69" t="s">
        <v>16</v>
      </c>
      <c r="AR69" t="str">
        <f t="shared" si="11"/>
        <v/>
      </c>
    </row>
    <row r="70" spans="1:44" x14ac:dyDescent="0.4">
      <c r="A70">
        <f>入力!A69</f>
        <v>68</v>
      </c>
      <c r="B70">
        <f>入力!B69</f>
        <v>0</v>
      </c>
      <c r="C70">
        <f>入力!C69</f>
        <v>0</v>
      </c>
      <c r="D70" t="e">
        <f>"a"&amp;VLOOKUP(入力!D69,設定!$B$1:$E$26,4,FALSE)</f>
        <v>#N/A</v>
      </c>
      <c r="E70" t="e">
        <f>"b"&amp;VLOOKUP(入力!E69,設定!$C$1:$E$26,3,FALSE)</f>
        <v>#N/A</v>
      </c>
      <c r="F70" t="str">
        <f>IF(COUNTA(入力!F69)&gt;0,"l"&amp;計算!F$1,"-")</f>
        <v>-</v>
      </c>
      <c r="G70" t="str">
        <f>IF(COUNTA(入力!G69)&gt;0,"l"&amp;計算!G$1,"-")</f>
        <v>-</v>
      </c>
      <c r="H70" t="str">
        <f>IF(COUNTA(入力!H69)&gt;0,"l"&amp;計算!H$1,"-")</f>
        <v>-</v>
      </c>
      <c r="I70" t="str">
        <f>IF(COUNTA(入力!I69)&gt;0,"l"&amp;計算!I$1,"-")</f>
        <v>-</v>
      </c>
      <c r="J70" t="str">
        <f>IF(COUNTA(入力!J69)&gt;0,"l"&amp;計算!J$1,"-")</f>
        <v>-</v>
      </c>
      <c r="K70" t="str">
        <f>IF(COUNTA(入力!K69)&gt;0,"l"&amp;計算!K$1,"-")</f>
        <v>-</v>
      </c>
      <c r="L70" t="str">
        <f>IF(COUNTA(入力!L69)&gt;0,"l"&amp;計算!L$1,"-")</f>
        <v>-</v>
      </c>
      <c r="M70" t="str">
        <f>IF(COUNTA(入力!M69)&gt;0,"l"&amp;計算!M$1,"-")</f>
        <v>-</v>
      </c>
      <c r="N70" t="str">
        <f>IF(COUNTA(入力!N69)&gt;0,"l"&amp;計算!N$1,"-")</f>
        <v>-</v>
      </c>
      <c r="O70" t="str">
        <f>IF(COUNTA(入力!O69)&gt;0,"l"&amp;計算!O$1,"-")</f>
        <v>-</v>
      </c>
      <c r="P70" t="str">
        <f>IF(COUNTA(入力!P69)&gt;0,"l"&amp;計算!P$1,"-")</f>
        <v>-</v>
      </c>
      <c r="Q70" t="str">
        <f>IF(COUNTA(入力!Q69)&gt;0,"l"&amp;計算!Q$1,"-")</f>
        <v>-</v>
      </c>
      <c r="R70" t="str">
        <f>IF(COUNTA(入力!R69)&gt;0,"l"&amp;計算!R$1,"-")</f>
        <v>-</v>
      </c>
      <c r="S70" t="str">
        <f>IF(COUNTA(入力!S69)&gt;0,"l"&amp;計算!S$1,"-")</f>
        <v>-</v>
      </c>
      <c r="T70" t="str">
        <f>IF(COUNTA(入力!T69)&gt;0,"l"&amp;計算!T$1,"-")</f>
        <v>-</v>
      </c>
      <c r="U70" t="str">
        <f>IF(COUNTA(入力!U69)&gt;0,"l"&amp;計算!U$1,"-")</f>
        <v>-</v>
      </c>
      <c r="V70" t="str">
        <f>IF(COUNTA(入力!V69)&gt;0,"l"&amp;計算!V$1,"-")</f>
        <v>-</v>
      </c>
      <c r="W70" t="str">
        <f>IF(COUNTA(入力!W69)&gt;0,"l"&amp;計算!W$1,"-")</f>
        <v>-</v>
      </c>
      <c r="X70" t="str">
        <f>IF(COUNTA(入力!X69)&gt;0,"l"&amp;計算!X$1,"-")</f>
        <v>-</v>
      </c>
      <c r="Y70" t="str">
        <f>IF(COUNTA(入力!Y69)&gt;0,"l"&amp;計算!Y$1,"-")</f>
        <v>-</v>
      </c>
      <c r="Z70" t="str">
        <f>IF(COUNTA(入力!Z69)&gt;0,"l"&amp;計算!Z$1,"-")</f>
        <v>-</v>
      </c>
      <c r="AA70" t="str">
        <f>IF(COUNTA(入力!AA69)&gt;0,"l"&amp;計算!AA$1,"-")</f>
        <v>-</v>
      </c>
      <c r="AB70" t="str">
        <f>IF(COUNTA(入力!AB69)&gt;0,"l"&amp;計算!AB$1,"-")</f>
        <v>-</v>
      </c>
      <c r="AC70" t="str">
        <f>IF(COUNTA(入力!AC69)&gt;0,"l"&amp;計算!AC$1,"-")</f>
        <v>-</v>
      </c>
      <c r="AD70" t="str">
        <f>IF(COUNTA(入力!AD69)&gt;0,"l"&amp;計算!AD$1,"-")</f>
        <v>-</v>
      </c>
      <c r="AE70" t="str">
        <f>IF(COUNTA(入力!AE69)&gt;0,"l"&amp;計算!AE$1,"-")</f>
        <v>-</v>
      </c>
      <c r="AJ70" t="e">
        <f t="shared" si="6"/>
        <v>#N/A</v>
      </c>
      <c r="AK70" t="e">
        <f t="shared" si="7"/>
        <v>#N/A</v>
      </c>
      <c r="AL70" t="e">
        <f t="shared" si="8"/>
        <v>#N/A</v>
      </c>
      <c r="AM70" t="str">
        <f t="shared" si="9"/>
        <v>&lt;span class="tl"&gt;0&lt;/span&gt;</v>
      </c>
      <c r="AN70" t="str">
        <f>SUBSTITUTE($AN$2,"ccc",入力!D69)</f>
        <v>&lt;span class="job"&gt;&lt;/span&gt;</v>
      </c>
      <c r="AO70" t="str">
        <f>SUBSTITUTE($AO$2,"ddd",入力!E69)</f>
        <v>&lt;span class="spa"&gt;&lt;/span&gt;</v>
      </c>
      <c r="AP70" t="str">
        <f t="shared" si="10"/>
        <v>&lt;span class="nm"&gt;0&lt;/span&gt;</v>
      </c>
      <c r="AQ70" t="s">
        <v>16</v>
      </c>
      <c r="AR70" t="str">
        <f t="shared" si="11"/>
        <v/>
      </c>
    </row>
    <row r="71" spans="1:44" x14ac:dyDescent="0.4">
      <c r="A71">
        <f>入力!A70</f>
        <v>69</v>
      </c>
      <c r="B71">
        <f>入力!B70</f>
        <v>0</v>
      </c>
      <c r="C71">
        <f>入力!C70</f>
        <v>0</v>
      </c>
      <c r="D71" t="e">
        <f>"a"&amp;VLOOKUP(入力!D70,設定!$B$1:$E$26,4,FALSE)</f>
        <v>#N/A</v>
      </c>
      <c r="E71" t="e">
        <f>"b"&amp;VLOOKUP(入力!E70,設定!$C$1:$E$26,3,FALSE)</f>
        <v>#N/A</v>
      </c>
      <c r="F71" t="str">
        <f>IF(COUNTA(入力!F70)&gt;0,"l"&amp;計算!F$1,"-")</f>
        <v>-</v>
      </c>
      <c r="G71" t="str">
        <f>IF(COUNTA(入力!G70)&gt;0,"l"&amp;計算!G$1,"-")</f>
        <v>-</v>
      </c>
      <c r="H71" t="str">
        <f>IF(COUNTA(入力!H70)&gt;0,"l"&amp;計算!H$1,"-")</f>
        <v>-</v>
      </c>
      <c r="I71" t="str">
        <f>IF(COUNTA(入力!I70)&gt;0,"l"&amp;計算!I$1,"-")</f>
        <v>-</v>
      </c>
      <c r="J71" t="str">
        <f>IF(COUNTA(入力!J70)&gt;0,"l"&amp;計算!J$1,"-")</f>
        <v>-</v>
      </c>
      <c r="K71" t="str">
        <f>IF(COUNTA(入力!K70)&gt;0,"l"&amp;計算!K$1,"-")</f>
        <v>-</v>
      </c>
      <c r="L71" t="str">
        <f>IF(COUNTA(入力!L70)&gt;0,"l"&amp;計算!L$1,"-")</f>
        <v>-</v>
      </c>
      <c r="M71" t="str">
        <f>IF(COUNTA(入力!M70)&gt;0,"l"&amp;計算!M$1,"-")</f>
        <v>-</v>
      </c>
      <c r="N71" t="str">
        <f>IF(COUNTA(入力!N70)&gt;0,"l"&amp;計算!N$1,"-")</f>
        <v>-</v>
      </c>
      <c r="O71" t="str">
        <f>IF(COUNTA(入力!O70)&gt;0,"l"&amp;計算!O$1,"-")</f>
        <v>-</v>
      </c>
      <c r="P71" t="str">
        <f>IF(COUNTA(入力!P70)&gt;0,"l"&amp;計算!P$1,"-")</f>
        <v>-</v>
      </c>
      <c r="Q71" t="str">
        <f>IF(COUNTA(入力!Q70)&gt;0,"l"&amp;計算!Q$1,"-")</f>
        <v>-</v>
      </c>
      <c r="R71" t="str">
        <f>IF(COUNTA(入力!R70)&gt;0,"l"&amp;計算!R$1,"-")</f>
        <v>-</v>
      </c>
      <c r="S71" t="str">
        <f>IF(COUNTA(入力!S70)&gt;0,"l"&amp;計算!S$1,"-")</f>
        <v>-</v>
      </c>
      <c r="T71" t="str">
        <f>IF(COUNTA(入力!T70)&gt;0,"l"&amp;計算!T$1,"-")</f>
        <v>-</v>
      </c>
      <c r="U71" t="str">
        <f>IF(COUNTA(入力!U70)&gt;0,"l"&amp;計算!U$1,"-")</f>
        <v>-</v>
      </c>
      <c r="V71" t="str">
        <f>IF(COUNTA(入力!V70)&gt;0,"l"&amp;計算!V$1,"-")</f>
        <v>-</v>
      </c>
      <c r="W71" t="str">
        <f>IF(COUNTA(入力!W70)&gt;0,"l"&amp;計算!W$1,"-")</f>
        <v>-</v>
      </c>
      <c r="X71" t="str">
        <f>IF(COUNTA(入力!X70)&gt;0,"l"&amp;計算!X$1,"-")</f>
        <v>-</v>
      </c>
      <c r="Y71" t="str">
        <f>IF(COUNTA(入力!Y70)&gt;0,"l"&amp;計算!Y$1,"-")</f>
        <v>-</v>
      </c>
      <c r="Z71" t="str">
        <f>IF(COUNTA(入力!Z70)&gt;0,"l"&amp;計算!Z$1,"-")</f>
        <v>-</v>
      </c>
      <c r="AA71" t="str">
        <f>IF(COUNTA(入力!AA70)&gt;0,"l"&amp;計算!AA$1,"-")</f>
        <v>-</v>
      </c>
      <c r="AB71" t="str">
        <f>IF(COUNTA(入力!AB70)&gt;0,"l"&amp;計算!AB$1,"-")</f>
        <v>-</v>
      </c>
      <c r="AC71" t="str">
        <f>IF(COUNTA(入力!AC70)&gt;0,"l"&amp;計算!AC$1,"-")</f>
        <v>-</v>
      </c>
      <c r="AD71" t="str">
        <f>IF(COUNTA(入力!AD70)&gt;0,"l"&amp;計算!AD$1,"-")</f>
        <v>-</v>
      </c>
      <c r="AE71" t="str">
        <f>IF(COUNTA(入力!AE70)&gt;0,"l"&amp;計算!AE$1,"-")</f>
        <v>-</v>
      </c>
      <c r="AJ71" t="e">
        <f t="shared" si="6"/>
        <v>#N/A</v>
      </c>
      <c r="AK71" t="e">
        <f t="shared" si="7"/>
        <v>#N/A</v>
      </c>
      <c r="AL71" t="e">
        <f t="shared" si="8"/>
        <v>#N/A</v>
      </c>
      <c r="AM71" t="str">
        <f t="shared" si="9"/>
        <v>&lt;span class="tl"&gt;0&lt;/span&gt;</v>
      </c>
      <c r="AN71" t="str">
        <f>SUBSTITUTE($AN$2,"ccc",入力!D70)</f>
        <v>&lt;span class="job"&gt;&lt;/span&gt;</v>
      </c>
      <c r="AO71" t="str">
        <f>SUBSTITUTE($AO$2,"ddd",入力!E70)</f>
        <v>&lt;span class="spa"&gt;&lt;/span&gt;</v>
      </c>
      <c r="AP71" t="str">
        <f t="shared" si="10"/>
        <v>&lt;span class="nm"&gt;0&lt;/span&gt;</v>
      </c>
      <c r="AQ71" t="s">
        <v>16</v>
      </c>
      <c r="AR71" t="str">
        <f t="shared" si="11"/>
        <v/>
      </c>
    </row>
    <row r="72" spans="1:44" x14ac:dyDescent="0.4">
      <c r="A72">
        <f>入力!A71</f>
        <v>70</v>
      </c>
      <c r="B72">
        <f>入力!B71</f>
        <v>0</v>
      </c>
      <c r="C72">
        <f>入力!C71</f>
        <v>0</v>
      </c>
      <c r="D72" t="e">
        <f>"a"&amp;VLOOKUP(入力!D71,設定!$B$1:$E$26,4,FALSE)</f>
        <v>#N/A</v>
      </c>
      <c r="E72" t="e">
        <f>"b"&amp;VLOOKUP(入力!E71,設定!$C$1:$E$26,3,FALSE)</f>
        <v>#N/A</v>
      </c>
      <c r="F72" t="str">
        <f>IF(COUNTA(入力!F71)&gt;0,"l"&amp;計算!F$1,"-")</f>
        <v>-</v>
      </c>
      <c r="G72" t="str">
        <f>IF(COUNTA(入力!G71)&gt;0,"l"&amp;計算!G$1,"-")</f>
        <v>-</v>
      </c>
      <c r="H72" t="str">
        <f>IF(COUNTA(入力!H71)&gt;0,"l"&amp;計算!H$1,"-")</f>
        <v>-</v>
      </c>
      <c r="I72" t="str">
        <f>IF(COUNTA(入力!I71)&gt;0,"l"&amp;計算!I$1,"-")</f>
        <v>-</v>
      </c>
      <c r="J72" t="str">
        <f>IF(COUNTA(入力!J71)&gt;0,"l"&amp;計算!J$1,"-")</f>
        <v>-</v>
      </c>
      <c r="K72" t="str">
        <f>IF(COUNTA(入力!K71)&gt;0,"l"&amp;計算!K$1,"-")</f>
        <v>-</v>
      </c>
      <c r="L72" t="str">
        <f>IF(COUNTA(入力!L71)&gt;0,"l"&amp;計算!L$1,"-")</f>
        <v>-</v>
      </c>
      <c r="M72" t="str">
        <f>IF(COUNTA(入力!M71)&gt;0,"l"&amp;計算!M$1,"-")</f>
        <v>-</v>
      </c>
      <c r="N72" t="str">
        <f>IF(COUNTA(入力!N71)&gt;0,"l"&amp;計算!N$1,"-")</f>
        <v>-</v>
      </c>
      <c r="O72" t="str">
        <f>IF(COUNTA(入力!O71)&gt;0,"l"&amp;計算!O$1,"-")</f>
        <v>-</v>
      </c>
      <c r="P72" t="str">
        <f>IF(COUNTA(入力!P71)&gt;0,"l"&amp;計算!P$1,"-")</f>
        <v>-</v>
      </c>
      <c r="Q72" t="str">
        <f>IF(COUNTA(入力!Q71)&gt;0,"l"&amp;計算!Q$1,"-")</f>
        <v>-</v>
      </c>
      <c r="R72" t="str">
        <f>IF(COUNTA(入力!R71)&gt;0,"l"&amp;計算!R$1,"-")</f>
        <v>-</v>
      </c>
      <c r="S72" t="str">
        <f>IF(COUNTA(入力!S71)&gt;0,"l"&amp;計算!S$1,"-")</f>
        <v>-</v>
      </c>
      <c r="T72" t="str">
        <f>IF(COUNTA(入力!T71)&gt;0,"l"&amp;計算!T$1,"-")</f>
        <v>-</v>
      </c>
      <c r="U72" t="str">
        <f>IF(COUNTA(入力!U71)&gt;0,"l"&amp;計算!U$1,"-")</f>
        <v>-</v>
      </c>
      <c r="V72" t="str">
        <f>IF(COUNTA(入力!V71)&gt;0,"l"&amp;計算!V$1,"-")</f>
        <v>-</v>
      </c>
      <c r="W72" t="str">
        <f>IF(COUNTA(入力!W71)&gt;0,"l"&amp;計算!W$1,"-")</f>
        <v>-</v>
      </c>
      <c r="X72" t="str">
        <f>IF(COUNTA(入力!X71)&gt;0,"l"&amp;計算!X$1,"-")</f>
        <v>-</v>
      </c>
      <c r="Y72" t="str">
        <f>IF(COUNTA(入力!Y71)&gt;0,"l"&amp;計算!Y$1,"-")</f>
        <v>-</v>
      </c>
      <c r="Z72" t="str">
        <f>IF(COUNTA(入力!Z71)&gt;0,"l"&amp;計算!Z$1,"-")</f>
        <v>-</v>
      </c>
      <c r="AA72" t="str">
        <f>IF(COUNTA(入力!AA71)&gt;0,"l"&amp;計算!AA$1,"-")</f>
        <v>-</v>
      </c>
      <c r="AB72" t="str">
        <f>IF(COUNTA(入力!AB71)&gt;0,"l"&amp;計算!AB$1,"-")</f>
        <v>-</v>
      </c>
      <c r="AC72" t="str">
        <f>IF(COUNTA(入力!AC71)&gt;0,"l"&amp;計算!AC$1,"-")</f>
        <v>-</v>
      </c>
      <c r="AD72" t="str">
        <f>IF(COUNTA(入力!AD71)&gt;0,"l"&amp;計算!AD$1,"-")</f>
        <v>-</v>
      </c>
      <c r="AE72" t="str">
        <f>IF(COUNTA(入力!AE71)&gt;0,"l"&amp;計算!AE$1,"-")</f>
        <v>-</v>
      </c>
      <c r="AJ72" t="e">
        <f t="shared" si="6"/>
        <v>#N/A</v>
      </c>
      <c r="AK72" t="e">
        <f t="shared" si="7"/>
        <v>#N/A</v>
      </c>
      <c r="AL72" t="e">
        <f t="shared" si="8"/>
        <v>#N/A</v>
      </c>
      <c r="AM72" t="str">
        <f t="shared" si="9"/>
        <v>&lt;span class="tl"&gt;0&lt;/span&gt;</v>
      </c>
      <c r="AN72" t="str">
        <f>SUBSTITUTE($AN$2,"ccc",入力!D71)</f>
        <v>&lt;span class="job"&gt;&lt;/span&gt;</v>
      </c>
      <c r="AO72" t="str">
        <f>SUBSTITUTE($AO$2,"ddd",入力!E71)</f>
        <v>&lt;span class="spa"&gt;&lt;/span&gt;</v>
      </c>
      <c r="AP72" t="str">
        <f t="shared" si="10"/>
        <v>&lt;span class="nm"&gt;0&lt;/span&gt;</v>
      </c>
      <c r="AQ72" t="s">
        <v>16</v>
      </c>
      <c r="AR72" t="str">
        <f t="shared" si="11"/>
        <v/>
      </c>
    </row>
    <row r="73" spans="1:44" x14ac:dyDescent="0.4">
      <c r="A73">
        <f>入力!A72</f>
        <v>71</v>
      </c>
      <c r="B73">
        <f>入力!B72</f>
        <v>0</v>
      </c>
      <c r="C73">
        <f>入力!C72</f>
        <v>0</v>
      </c>
      <c r="D73" t="e">
        <f>"a"&amp;VLOOKUP(入力!D72,設定!$B$1:$E$26,4,FALSE)</f>
        <v>#N/A</v>
      </c>
      <c r="E73" t="e">
        <f>"b"&amp;VLOOKUP(入力!E72,設定!$C$1:$E$26,3,FALSE)</f>
        <v>#N/A</v>
      </c>
      <c r="F73" t="str">
        <f>IF(COUNTA(入力!F72)&gt;0,"l"&amp;計算!F$1,"-")</f>
        <v>-</v>
      </c>
      <c r="G73" t="str">
        <f>IF(COUNTA(入力!G72)&gt;0,"l"&amp;計算!G$1,"-")</f>
        <v>-</v>
      </c>
      <c r="H73" t="str">
        <f>IF(COUNTA(入力!H72)&gt;0,"l"&amp;計算!H$1,"-")</f>
        <v>-</v>
      </c>
      <c r="I73" t="str">
        <f>IF(COUNTA(入力!I72)&gt;0,"l"&amp;計算!I$1,"-")</f>
        <v>-</v>
      </c>
      <c r="J73" t="str">
        <f>IF(COUNTA(入力!J72)&gt;0,"l"&amp;計算!J$1,"-")</f>
        <v>-</v>
      </c>
      <c r="K73" t="str">
        <f>IF(COUNTA(入力!K72)&gt;0,"l"&amp;計算!K$1,"-")</f>
        <v>-</v>
      </c>
      <c r="L73" t="str">
        <f>IF(COUNTA(入力!L72)&gt;0,"l"&amp;計算!L$1,"-")</f>
        <v>-</v>
      </c>
      <c r="M73" t="str">
        <f>IF(COUNTA(入力!M72)&gt;0,"l"&amp;計算!M$1,"-")</f>
        <v>-</v>
      </c>
      <c r="N73" t="str">
        <f>IF(COUNTA(入力!N72)&gt;0,"l"&amp;計算!N$1,"-")</f>
        <v>-</v>
      </c>
      <c r="O73" t="str">
        <f>IF(COUNTA(入力!O72)&gt;0,"l"&amp;計算!O$1,"-")</f>
        <v>-</v>
      </c>
      <c r="P73" t="str">
        <f>IF(COUNTA(入力!P72)&gt;0,"l"&amp;計算!P$1,"-")</f>
        <v>-</v>
      </c>
      <c r="Q73" t="str">
        <f>IF(COUNTA(入力!Q72)&gt;0,"l"&amp;計算!Q$1,"-")</f>
        <v>-</v>
      </c>
      <c r="R73" t="str">
        <f>IF(COUNTA(入力!R72)&gt;0,"l"&amp;計算!R$1,"-")</f>
        <v>-</v>
      </c>
      <c r="S73" t="str">
        <f>IF(COUNTA(入力!S72)&gt;0,"l"&amp;計算!S$1,"-")</f>
        <v>-</v>
      </c>
      <c r="T73" t="str">
        <f>IF(COUNTA(入力!T72)&gt;0,"l"&amp;計算!T$1,"-")</f>
        <v>-</v>
      </c>
      <c r="U73" t="str">
        <f>IF(COUNTA(入力!U72)&gt;0,"l"&amp;計算!U$1,"-")</f>
        <v>-</v>
      </c>
      <c r="V73" t="str">
        <f>IF(COUNTA(入力!V72)&gt;0,"l"&amp;計算!V$1,"-")</f>
        <v>-</v>
      </c>
      <c r="W73" t="str">
        <f>IF(COUNTA(入力!W72)&gt;0,"l"&amp;計算!W$1,"-")</f>
        <v>-</v>
      </c>
      <c r="X73" t="str">
        <f>IF(COUNTA(入力!X72)&gt;0,"l"&amp;計算!X$1,"-")</f>
        <v>-</v>
      </c>
      <c r="Y73" t="str">
        <f>IF(COUNTA(入力!Y72)&gt;0,"l"&amp;計算!Y$1,"-")</f>
        <v>-</v>
      </c>
      <c r="Z73" t="str">
        <f>IF(COUNTA(入力!Z72)&gt;0,"l"&amp;計算!Z$1,"-")</f>
        <v>-</v>
      </c>
      <c r="AA73" t="str">
        <f>IF(COUNTA(入力!AA72)&gt;0,"l"&amp;計算!AA$1,"-")</f>
        <v>-</v>
      </c>
      <c r="AB73" t="str">
        <f>IF(COUNTA(入力!AB72)&gt;0,"l"&amp;計算!AB$1,"-")</f>
        <v>-</v>
      </c>
      <c r="AC73" t="str">
        <f>IF(COUNTA(入力!AC72)&gt;0,"l"&amp;計算!AC$1,"-")</f>
        <v>-</v>
      </c>
      <c r="AD73" t="str">
        <f>IF(COUNTA(入力!AD72)&gt;0,"l"&amp;計算!AD$1,"-")</f>
        <v>-</v>
      </c>
      <c r="AE73" t="str">
        <f>IF(COUNTA(入力!AE72)&gt;0,"l"&amp;計算!AE$1,"-")</f>
        <v>-</v>
      </c>
      <c r="AJ73" t="e">
        <f t="shared" si="6"/>
        <v>#N/A</v>
      </c>
      <c r="AK73" t="e">
        <f t="shared" si="7"/>
        <v>#N/A</v>
      </c>
      <c r="AL73" t="e">
        <f t="shared" si="8"/>
        <v>#N/A</v>
      </c>
      <c r="AM73" t="str">
        <f t="shared" si="9"/>
        <v>&lt;span class="tl"&gt;0&lt;/span&gt;</v>
      </c>
      <c r="AN73" t="str">
        <f>SUBSTITUTE($AN$2,"ccc",入力!D72)</f>
        <v>&lt;span class="job"&gt;&lt;/span&gt;</v>
      </c>
      <c r="AO73" t="str">
        <f>SUBSTITUTE($AO$2,"ddd",入力!E72)</f>
        <v>&lt;span class="spa"&gt;&lt;/span&gt;</v>
      </c>
      <c r="AP73" t="str">
        <f t="shared" si="10"/>
        <v>&lt;span class="nm"&gt;0&lt;/span&gt;</v>
      </c>
      <c r="AQ73" t="s">
        <v>16</v>
      </c>
      <c r="AR73" t="str">
        <f t="shared" si="11"/>
        <v/>
      </c>
    </row>
    <row r="74" spans="1:44" x14ac:dyDescent="0.4">
      <c r="A74">
        <f>入力!A73</f>
        <v>72</v>
      </c>
      <c r="B74">
        <f>入力!B73</f>
        <v>0</v>
      </c>
      <c r="C74">
        <f>入力!C73</f>
        <v>0</v>
      </c>
      <c r="D74" t="e">
        <f>"a"&amp;VLOOKUP(入力!D73,設定!$B$1:$E$26,4,FALSE)</f>
        <v>#N/A</v>
      </c>
      <c r="E74" t="e">
        <f>"b"&amp;VLOOKUP(入力!E73,設定!$C$1:$E$26,3,FALSE)</f>
        <v>#N/A</v>
      </c>
      <c r="F74" t="str">
        <f>IF(COUNTA(入力!F73)&gt;0,"l"&amp;計算!F$1,"-")</f>
        <v>-</v>
      </c>
      <c r="G74" t="str">
        <f>IF(COUNTA(入力!G73)&gt;0,"l"&amp;計算!G$1,"-")</f>
        <v>-</v>
      </c>
      <c r="H74" t="str">
        <f>IF(COUNTA(入力!H73)&gt;0,"l"&amp;計算!H$1,"-")</f>
        <v>-</v>
      </c>
      <c r="I74" t="str">
        <f>IF(COUNTA(入力!I73)&gt;0,"l"&amp;計算!I$1,"-")</f>
        <v>-</v>
      </c>
      <c r="J74" t="str">
        <f>IF(COUNTA(入力!J73)&gt;0,"l"&amp;計算!J$1,"-")</f>
        <v>-</v>
      </c>
      <c r="K74" t="str">
        <f>IF(COUNTA(入力!K73)&gt;0,"l"&amp;計算!K$1,"-")</f>
        <v>-</v>
      </c>
      <c r="L74" t="str">
        <f>IF(COUNTA(入力!L73)&gt;0,"l"&amp;計算!L$1,"-")</f>
        <v>-</v>
      </c>
      <c r="M74" t="str">
        <f>IF(COUNTA(入力!M73)&gt;0,"l"&amp;計算!M$1,"-")</f>
        <v>-</v>
      </c>
      <c r="N74" t="str">
        <f>IF(COUNTA(入力!N73)&gt;0,"l"&amp;計算!N$1,"-")</f>
        <v>-</v>
      </c>
      <c r="O74" t="str">
        <f>IF(COUNTA(入力!O73)&gt;0,"l"&amp;計算!O$1,"-")</f>
        <v>-</v>
      </c>
      <c r="P74" t="str">
        <f>IF(COUNTA(入力!P73)&gt;0,"l"&amp;計算!P$1,"-")</f>
        <v>-</v>
      </c>
      <c r="Q74" t="str">
        <f>IF(COUNTA(入力!Q73)&gt;0,"l"&amp;計算!Q$1,"-")</f>
        <v>-</v>
      </c>
      <c r="R74" t="str">
        <f>IF(COUNTA(入力!R73)&gt;0,"l"&amp;計算!R$1,"-")</f>
        <v>-</v>
      </c>
      <c r="S74" t="str">
        <f>IF(COUNTA(入力!S73)&gt;0,"l"&amp;計算!S$1,"-")</f>
        <v>-</v>
      </c>
      <c r="T74" t="str">
        <f>IF(COUNTA(入力!T73)&gt;0,"l"&amp;計算!T$1,"-")</f>
        <v>-</v>
      </c>
      <c r="U74" t="str">
        <f>IF(COUNTA(入力!U73)&gt;0,"l"&amp;計算!U$1,"-")</f>
        <v>-</v>
      </c>
      <c r="V74" t="str">
        <f>IF(COUNTA(入力!V73)&gt;0,"l"&amp;計算!V$1,"-")</f>
        <v>-</v>
      </c>
      <c r="W74" t="str">
        <f>IF(COUNTA(入力!W73)&gt;0,"l"&amp;計算!W$1,"-")</f>
        <v>-</v>
      </c>
      <c r="X74" t="str">
        <f>IF(COUNTA(入力!X73)&gt;0,"l"&amp;計算!X$1,"-")</f>
        <v>-</v>
      </c>
      <c r="Y74" t="str">
        <f>IF(COUNTA(入力!Y73)&gt;0,"l"&amp;計算!Y$1,"-")</f>
        <v>-</v>
      </c>
      <c r="Z74" t="str">
        <f>IF(COUNTA(入力!Z73)&gt;0,"l"&amp;計算!Z$1,"-")</f>
        <v>-</v>
      </c>
      <c r="AA74" t="str">
        <f>IF(COUNTA(入力!AA73)&gt;0,"l"&amp;計算!AA$1,"-")</f>
        <v>-</v>
      </c>
      <c r="AB74" t="str">
        <f>IF(COUNTA(入力!AB73)&gt;0,"l"&amp;計算!AB$1,"-")</f>
        <v>-</v>
      </c>
      <c r="AC74" t="str">
        <f>IF(COUNTA(入力!AC73)&gt;0,"l"&amp;計算!AC$1,"-")</f>
        <v>-</v>
      </c>
      <c r="AD74" t="str">
        <f>IF(COUNTA(入力!AD73)&gt;0,"l"&amp;計算!AD$1,"-")</f>
        <v>-</v>
      </c>
      <c r="AE74" t="str">
        <f>IF(COUNTA(入力!AE73)&gt;0,"l"&amp;計算!AE$1,"-")</f>
        <v>-</v>
      </c>
      <c r="AJ74" t="e">
        <f t="shared" si="6"/>
        <v>#N/A</v>
      </c>
      <c r="AK74" t="e">
        <f t="shared" si="7"/>
        <v>#N/A</v>
      </c>
      <c r="AL74" t="e">
        <f t="shared" si="8"/>
        <v>#N/A</v>
      </c>
      <c r="AM74" t="str">
        <f t="shared" si="9"/>
        <v>&lt;span class="tl"&gt;0&lt;/span&gt;</v>
      </c>
      <c r="AN74" t="str">
        <f>SUBSTITUTE($AN$2,"ccc",入力!D73)</f>
        <v>&lt;span class="job"&gt;&lt;/span&gt;</v>
      </c>
      <c r="AO74" t="str">
        <f>SUBSTITUTE($AO$2,"ddd",入力!E73)</f>
        <v>&lt;span class="spa"&gt;&lt;/span&gt;</v>
      </c>
      <c r="AP74" t="str">
        <f t="shared" si="10"/>
        <v>&lt;span class="nm"&gt;0&lt;/span&gt;</v>
      </c>
      <c r="AQ74" t="s">
        <v>16</v>
      </c>
      <c r="AR74" t="str">
        <f t="shared" si="11"/>
        <v/>
      </c>
    </row>
    <row r="75" spans="1:44" x14ac:dyDescent="0.4">
      <c r="A75">
        <f>入力!A74</f>
        <v>73</v>
      </c>
      <c r="B75">
        <f>入力!B74</f>
        <v>0</v>
      </c>
      <c r="C75">
        <f>入力!C74</f>
        <v>0</v>
      </c>
      <c r="D75" t="e">
        <f>"a"&amp;VLOOKUP(入力!D74,設定!$B$1:$E$26,4,FALSE)</f>
        <v>#N/A</v>
      </c>
      <c r="E75" t="e">
        <f>"b"&amp;VLOOKUP(入力!E74,設定!$C$1:$E$26,3,FALSE)</f>
        <v>#N/A</v>
      </c>
      <c r="F75" t="str">
        <f>IF(COUNTA(入力!F74)&gt;0,"l"&amp;計算!F$1,"-")</f>
        <v>-</v>
      </c>
      <c r="G75" t="str">
        <f>IF(COUNTA(入力!G74)&gt;0,"l"&amp;計算!G$1,"-")</f>
        <v>-</v>
      </c>
      <c r="H75" t="str">
        <f>IF(COUNTA(入力!H74)&gt;0,"l"&amp;計算!H$1,"-")</f>
        <v>-</v>
      </c>
      <c r="I75" t="str">
        <f>IF(COUNTA(入力!I74)&gt;0,"l"&amp;計算!I$1,"-")</f>
        <v>-</v>
      </c>
      <c r="J75" t="str">
        <f>IF(COUNTA(入力!J74)&gt;0,"l"&amp;計算!J$1,"-")</f>
        <v>-</v>
      </c>
      <c r="K75" t="str">
        <f>IF(COUNTA(入力!K74)&gt;0,"l"&amp;計算!K$1,"-")</f>
        <v>-</v>
      </c>
      <c r="L75" t="str">
        <f>IF(COUNTA(入力!L74)&gt;0,"l"&amp;計算!L$1,"-")</f>
        <v>-</v>
      </c>
      <c r="M75" t="str">
        <f>IF(COUNTA(入力!M74)&gt;0,"l"&amp;計算!M$1,"-")</f>
        <v>-</v>
      </c>
      <c r="N75" t="str">
        <f>IF(COUNTA(入力!N74)&gt;0,"l"&amp;計算!N$1,"-")</f>
        <v>-</v>
      </c>
      <c r="O75" t="str">
        <f>IF(COUNTA(入力!O74)&gt;0,"l"&amp;計算!O$1,"-")</f>
        <v>-</v>
      </c>
      <c r="P75" t="str">
        <f>IF(COUNTA(入力!P74)&gt;0,"l"&amp;計算!P$1,"-")</f>
        <v>-</v>
      </c>
      <c r="Q75" t="str">
        <f>IF(COUNTA(入力!Q74)&gt;0,"l"&amp;計算!Q$1,"-")</f>
        <v>-</v>
      </c>
      <c r="R75" t="str">
        <f>IF(COUNTA(入力!R74)&gt;0,"l"&amp;計算!R$1,"-")</f>
        <v>-</v>
      </c>
      <c r="S75" t="str">
        <f>IF(COUNTA(入力!S74)&gt;0,"l"&amp;計算!S$1,"-")</f>
        <v>-</v>
      </c>
      <c r="T75" t="str">
        <f>IF(COUNTA(入力!T74)&gt;0,"l"&amp;計算!T$1,"-")</f>
        <v>-</v>
      </c>
      <c r="U75" t="str">
        <f>IF(COUNTA(入力!U74)&gt;0,"l"&amp;計算!U$1,"-")</f>
        <v>-</v>
      </c>
      <c r="V75" t="str">
        <f>IF(COUNTA(入力!V74)&gt;0,"l"&amp;計算!V$1,"-")</f>
        <v>-</v>
      </c>
      <c r="W75" t="str">
        <f>IF(COUNTA(入力!W74)&gt;0,"l"&amp;計算!W$1,"-")</f>
        <v>-</v>
      </c>
      <c r="X75" t="str">
        <f>IF(COUNTA(入力!X74)&gt;0,"l"&amp;計算!X$1,"-")</f>
        <v>-</v>
      </c>
      <c r="Y75" t="str">
        <f>IF(COUNTA(入力!Y74)&gt;0,"l"&amp;計算!Y$1,"-")</f>
        <v>-</v>
      </c>
      <c r="Z75" t="str">
        <f>IF(COUNTA(入力!Z74)&gt;0,"l"&amp;計算!Z$1,"-")</f>
        <v>-</v>
      </c>
      <c r="AA75" t="str">
        <f>IF(COUNTA(入力!AA74)&gt;0,"l"&amp;計算!AA$1,"-")</f>
        <v>-</v>
      </c>
      <c r="AB75" t="str">
        <f>IF(COUNTA(入力!AB74)&gt;0,"l"&amp;計算!AB$1,"-")</f>
        <v>-</v>
      </c>
      <c r="AC75" t="str">
        <f>IF(COUNTA(入力!AC74)&gt;0,"l"&amp;計算!AC$1,"-")</f>
        <v>-</v>
      </c>
      <c r="AD75" t="str">
        <f>IF(COUNTA(入力!AD74)&gt;0,"l"&amp;計算!AD$1,"-")</f>
        <v>-</v>
      </c>
      <c r="AE75" t="str">
        <f>IF(COUNTA(入力!AE74)&gt;0,"l"&amp;計算!AE$1,"-")</f>
        <v>-</v>
      </c>
      <c r="AJ75" t="e">
        <f t="shared" si="6"/>
        <v>#N/A</v>
      </c>
      <c r="AK75" t="e">
        <f t="shared" si="7"/>
        <v>#N/A</v>
      </c>
      <c r="AL75" t="e">
        <f t="shared" si="8"/>
        <v>#N/A</v>
      </c>
      <c r="AM75" t="str">
        <f t="shared" si="9"/>
        <v>&lt;span class="tl"&gt;0&lt;/span&gt;</v>
      </c>
      <c r="AN75" t="str">
        <f>SUBSTITUTE($AN$2,"ccc",入力!D74)</f>
        <v>&lt;span class="job"&gt;&lt;/span&gt;</v>
      </c>
      <c r="AO75" t="str">
        <f>SUBSTITUTE($AO$2,"ddd",入力!E74)</f>
        <v>&lt;span class="spa"&gt;&lt;/span&gt;</v>
      </c>
      <c r="AP75" t="str">
        <f t="shared" si="10"/>
        <v>&lt;span class="nm"&gt;0&lt;/span&gt;</v>
      </c>
      <c r="AQ75" t="s">
        <v>16</v>
      </c>
      <c r="AR75" t="str">
        <f t="shared" si="11"/>
        <v/>
      </c>
    </row>
    <row r="76" spans="1:44" x14ac:dyDescent="0.4">
      <c r="A76">
        <f>入力!A75</f>
        <v>74</v>
      </c>
      <c r="B76">
        <f>入力!B75</f>
        <v>0</v>
      </c>
      <c r="C76">
        <f>入力!C75</f>
        <v>0</v>
      </c>
      <c r="D76" t="e">
        <f>"a"&amp;VLOOKUP(入力!D75,設定!$B$1:$E$26,4,FALSE)</f>
        <v>#N/A</v>
      </c>
      <c r="E76" t="e">
        <f>"b"&amp;VLOOKUP(入力!E75,設定!$C$1:$E$26,3,FALSE)</f>
        <v>#N/A</v>
      </c>
      <c r="F76" t="str">
        <f>IF(COUNTA(入力!F75)&gt;0,"l"&amp;計算!F$1,"-")</f>
        <v>-</v>
      </c>
      <c r="G76" t="str">
        <f>IF(COUNTA(入力!G75)&gt;0,"l"&amp;計算!G$1,"-")</f>
        <v>-</v>
      </c>
      <c r="H76" t="str">
        <f>IF(COUNTA(入力!H75)&gt;0,"l"&amp;計算!H$1,"-")</f>
        <v>-</v>
      </c>
      <c r="I76" t="str">
        <f>IF(COUNTA(入力!I75)&gt;0,"l"&amp;計算!I$1,"-")</f>
        <v>-</v>
      </c>
      <c r="J76" t="str">
        <f>IF(COUNTA(入力!J75)&gt;0,"l"&amp;計算!J$1,"-")</f>
        <v>-</v>
      </c>
      <c r="K76" t="str">
        <f>IF(COUNTA(入力!K75)&gt;0,"l"&amp;計算!K$1,"-")</f>
        <v>-</v>
      </c>
      <c r="L76" t="str">
        <f>IF(COUNTA(入力!L75)&gt;0,"l"&amp;計算!L$1,"-")</f>
        <v>-</v>
      </c>
      <c r="M76" t="str">
        <f>IF(COUNTA(入力!M75)&gt;0,"l"&amp;計算!M$1,"-")</f>
        <v>-</v>
      </c>
      <c r="N76" t="str">
        <f>IF(COUNTA(入力!N75)&gt;0,"l"&amp;計算!N$1,"-")</f>
        <v>-</v>
      </c>
      <c r="O76" t="str">
        <f>IF(COUNTA(入力!O75)&gt;0,"l"&amp;計算!O$1,"-")</f>
        <v>-</v>
      </c>
      <c r="P76" t="str">
        <f>IF(COUNTA(入力!P75)&gt;0,"l"&amp;計算!P$1,"-")</f>
        <v>-</v>
      </c>
      <c r="Q76" t="str">
        <f>IF(COUNTA(入力!Q75)&gt;0,"l"&amp;計算!Q$1,"-")</f>
        <v>-</v>
      </c>
      <c r="R76" t="str">
        <f>IF(COUNTA(入力!R75)&gt;0,"l"&amp;計算!R$1,"-")</f>
        <v>-</v>
      </c>
      <c r="S76" t="str">
        <f>IF(COUNTA(入力!S75)&gt;0,"l"&amp;計算!S$1,"-")</f>
        <v>-</v>
      </c>
      <c r="T76" t="str">
        <f>IF(COUNTA(入力!T75)&gt;0,"l"&amp;計算!T$1,"-")</f>
        <v>-</v>
      </c>
      <c r="U76" t="str">
        <f>IF(COUNTA(入力!U75)&gt;0,"l"&amp;計算!U$1,"-")</f>
        <v>-</v>
      </c>
      <c r="V76" t="str">
        <f>IF(COUNTA(入力!V75)&gt;0,"l"&amp;計算!V$1,"-")</f>
        <v>-</v>
      </c>
      <c r="W76" t="str">
        <f>IF(COUNTA(入力!W75)&gt;0,"l"&amp;計算!W$1,"-")</f>
        <v>-</v>
      </c>
      <c r="X76" t="str">
        <f>IF(COUNTA(入力!X75)&gt;0,"l"&amp;計算!X$1,"-")</f>
        <v>-</v>
      </c>
      <c r="Y76" t="str">
        <f>IF(COUNTA(入力!Y75)&gt;0,"l"&amp;計算!Y$1,"-")</f>
        <v>-</v>
      </c>
      <c r="Z76" t="str">
        <f>IF(COUNTA(入力!Z75)&gt;0,"l"&amp;計算!Z$1,"-")</f>
        <v>-</v>
      </c>
      <c r="AA76" t="str">
        <f>IF(COUNTA(入力!AA75)&gt;0,"l"&amp;計算!AA$1,"-")</f>
        <v>-</v>
      </c>
      <c r="AB76" t="str">
        <f>IF(COUNTA(入力!AB75)&gt;0,"l"&amp;計算!AB$1,"-")</f>
        <v>-</v>
      </c>
      <c r="AC76" t="str">
        <f>IF(COUNTA(入力!AC75)&gt;0,"l"&amp;計算!AC$1,"-")</f>
        <v>-</v>
      </c>
      <c r="AD76" t="str">
        <f>IF(COUNTA(入力!AD75)&gt;0,"l"&amp;計算!AD$1,"-")</f>
        <v>-</v>
      </c>
      <c r="AE76" t="str">
        <f>IF(COUNTA(入力!AE75)&gt;0,"l"&amp;計算!AE$1,"-")</f>
        <v>-</v>
      </c>
      <c r="AJ76" t="e">
        <f t="shared" si="6"/>
        <v>#N/A</v>
      </c>
      <c r="AK76" t="e">
        <f t="shared" si="7"/>
        <v>#N/A</v>
      </c>
      <c r="AL76" t="e">
        <f t="shared" si="8"/>
        <v>#N/A</v>
      </c>
      <c r="AM76" t="str">
        <f t="shared" si="9"/>
        <v>&lt;span class="tl"&gt;0&lt;/span&gt;</v>
      </c>
      <c r="AN76" t="str">
        <f>SUBSTITUTE($AN$2,"ccc",入力!D75)</f>
        <v>&lt;span class="job"&gt;&lt;/span&gt;</v>
      </c>
      <c r="AO76" t="str">
        <f>SUBSTITUTE($AO$2,"ddd",入力!E75)</f>
        <v>&lt;span class="spa"&gt;&lt;/span&gt;</v>
      </c>
      <c r="AP76" t="str">
        <f t="shared" si="10"/>
        <v>&lt;span class="nm"&gt;0&lt;/span&gt;</v>
      </c>
      <c r="AQ76" t="s">
        <v>16</v>
      </c>
      <c r="AR76" t="str">
        <f t="shared" si="11"/>
        <v/>
      </c>
    </row>
    <row r="77" spans="1:44" x14ac:dyDescent="0.4">
      <c r="A77">
        <f>入力!A76</f>
        <v>75</v>
      </c>
      <c r="B77">
        <f>入力!B76</f>
        <v>0</v>
      </c>
      <c r="C77">
        <f>入力!C76</f>
        <v>0</v>
      </c>
      <c r="D77" t="e">
        <f>"a"&amp;VLOOKUP(入力!D76,設定!$B$1:$E$26,4,FALSE)</f>
        <v>#N/A</v>
      </c>
      <c r="E77" t="e">
        <f>"b"&amp;VLOOKUP(入力!E76,設定!$C$1:$E$26,3,FALSE)</f>
        <v>#N/A</v>
      </c>
      <c r="F77" t="str">
        <f>IF(COUNTA(入力!F76)&gt;0,"l"&amp;計算!F$1,"-")</f>
        <v>-</v>
      </c>
      <c r="G77" t="str">
        <f>IF(COUNTA(入力!G76)&gt;0,"l"&amp;計算!G$1,"-")</f>
        <v>-</v>
      </c>
      <c r="H77" t="str">
        <f>IF(COUNTA(入力!H76)&gt;0,"l"&amp;計算!H$1,"-")</f>
        <v>-</v>
      </c>
      <c r="I77" t="str">
        <f>IF(COUNTA(入力!I76)&gt;0,"l"&amp;計算!I$1,"-")</f>
        <v>-</v>
      </c>
      <c r="J77" t="str">
        <f>IF(COUNTA(入力!J76)&gt;0,"l"&amp;計算!J$1,"-")</f>
        <v>-</v>
      </c>
      <c r="K77" t="str">
        <f>IF(COUNTA(入力!K76)&gt;0,"l"&amp;計算!K$1,"-")</f>
        <v>-</v>
      </c>
      <c r="L77" t="str">
        <f>IF(COUNTA(入力!L76)&gt;0,"l"&amp;計算!L$1,"-")</f>
        <v>-</v>
      </c>
      <c r="M77" t="str">
        <f>IF(COUNTA(入力!M76)&gt;0,"l"&amp;計算!M$1,"-")</f>
        <v>-</v>
      </c>
      <c r="N77" t="str">
        <f>IF(COUNTA(入力!N76)&gt;0,"l"&amp;計算!N$1,"-")</f>
        <v>-</v>
      </c>
      <c r="O77" t="str">
        <f>IF(COUNTA(入力!O76)&gt;0,"l"&amp;計算!O$1,"-")</f>
        <v>-</v>
      </c>
      <c r="P77" t="str">
        <f>IF(COUNTA(入力!P76)&gt;0,"l"&amp;計算!P$1,"-")</f>
        <v>-</v>
      </c>
      <c r="Q77" t="str">
        <f>IF(COUNTA(入力!Q76)&gt;0,"l"&amp;計算!Q$1,"-")</f>
        <v>-</v>
      </c>
      <c r="R77" t="str">
        <f>IF(COUNTA(入力!R76)&gt;0,"l"&amp;計算!R$1,"-")</f>
        <v>-</v>
      </c>
      <c r="S77" t="str">
        <f>IF(COUNTA(入力!S76)&gt;0,"l"&amp;計算!S$1,"-")</f>
        <v>-</v>
      </c>
      <c r="T77" t="str">
        <f>IF(COUNTA(入力!T76)&gt;0,"l"&amp;計算!T$1,"-")</f>
        <v>-</v>
      </c>
      <c r="U77" t="str">
        <f>IF(COUNTA(入力!U76)&gt;0,"l"&amp;計算!U$1,"-")</f>
        <v>-</v>
      </c>
      <c r="V77" t="str">
        <f>IF(COUNTA(入力!V76)&gt;0,"l"&amp;計算!V$1,"-")</f>
        <v>-</v>
      </c>
      <c r="W77" t="str">
        <f>IF(COUNTA(入力!W76)&gt;0,"l"&amp;計算!W$1,"-")</f>
        <v>-</v>
      </c>
      <c r="X77" t="str">
        <f>IF(COUNTA(入力!X76)&gt;0,"l"&amp;計算!X$1,"-")</f>
        <v>-</v>
      </c>
      <c r="Y77" t="str">
        <f>IF(COUNTA(入力!Y76)&gt;0,"l"&amp;計算!Y$1,"-")</f>
        <v>-</v>
      </c>
      <c r="Z77" t="str">
        <f>IF(COUNTA(入力!Z76)&gt;0,"l"&amp;計算!Z$1,"-")</f>
        <v>-</v>
      </c>
      <c r="AA77" t="str">
        <f>IF(COUNTA(入力!AA76)&gt;0,"l"&amp;計算!AA$1,"-")</f>
        <v>-</v>
      </c>
      <c r="AB77" t="str">
        <f>IF(COUNTA(入力!AB76)&gt;0,"l"&amp;計算!AB$1,"-")</f>
        <v>-</v>
      </c>
      <c r="AC77" t="str">
        <f>IF(COUNTA(入力!AC76)&gt;0,"l"&amp;計算!AC$1,"-")</f>
        <v>-</v>
      </c>
      <c r="AD77" t="str">
        <f>IF(COUNTA(入力!AD76)&gt;0,"l"&amp;計算!AD$1,"-")</f>
        <v>-</v>
      </c>
      <c r="AE77" t="str">
        <f>IF(COUNTA(入力!AE76)&gt;0,"l"&amp;計算!AE$1,"-")</f>
        <v>-</v>
      </c>
      <c r="AJ77" t="e">
        <f t="shared" si="6"/>
        <v>#N/A</v>
      </c>
      <c r="AK77" t="e">
        <f t="shared" si="7"/>
        <v>#N/A</v>
      </c>
      <c r="AL77" t="e">
        <f t="shared" si="8"/>
        <v>#N/A</v>
      </c>
      <c r="AM77" t="str">
        <f t="shared" si="9"/>
        <v>&lt;span class="tl"&gt;0&lt;/span&gt;</v>
      </c>
      <c r="AN77" t="str">
        <f>SUBSTITUTE($AN$2,"ccc",入力!D76)</f>
        <v>&lt;span class="job"&gt;&lt;/span&gt;</v>
      </c>
      <c r="AO77" t="str">
        <f>SUBSTITUTE($AO$2,"ddd",入力!E76)</f>
        <v>&lt;span class="spa"&gt;&lt;/span&gt;</v>
      </c>
      <c r="AP77" t="str">
        <f t="shared" si="10"/>
        <v>&lt;span class="nm"&gt;0&lt;/span&gt;</v>
      </c>
      <c r="AQ77" t="s">
        <v>16</v>
      </c>
      <c r="AR77" t="str">
        <f t="shared" si="11"/>
        <v/>
      </c>
    </row>
    <row r="78" spans="1:44" x14ac:dyDescent="0.4">
      <c r="A78">
        <f>入力!A77</f>
        <v>76</v>
      </c>
      <c r="B78">
        <f>入力!B77</f>
        <v>0</v>
      </c>
      <c r="C78">
        <f>入力!C77</f>
        <v>0</v>
      </c>
      <c r="D78" t="e">
        <f>"a"&amp;VLOOKUP(入力!D77,設定!$B$1:$E$26,4,FALSE)</f>
        <v>#N/A</v>
      </c>
      <c r="E78" t="e">
        <f>"b"&amp;VLOOKUP(入力!E77,設定!$C$1:$E$26,3,FALSE)</f>
        <v>#N/A</v>
      </c>
      <c r="F78" t="str">
        <f>IF(COUNTA(入力!F77)&gt;0,"l"&amp;計算!F$1,"-")</f>
        <v>-</v>
      </c>
      <c r="G78" t="str">
        <f>IF(COUNTA(入力!G77)&gt;0,"l"&amp;計算!G$1,"-")</f>
        <v>-</v>
      </c>
      <c r="H78" t="str">
        <f>IF(COUNTA(入力!H77)&gt;0,"l"&amp;計算!H$1,"-")</f>
        <v>-</v>
      </c>
      <c r="I78" t="str">
        <f>IF(COUNTA(入力!I77)&gt;0,"l"&amp;計算!I$1,"-")</f>
        <v>-</v>
      </c>
      <c r="J78" t="str">
        <f>IF(COUNTA(入力!J77)&gt;0,"l"&amp;計算!J$1,"-")</f>
        <v>-</v>
      </c>
      <c r="K78" t="str">
        <f>IF(COUNTA(入力!K77)&gt;0,"l"&amp;計算!K$1,"-")</f>
        <v>-</v>
      </c>
      <c r="L78" t="str">
        <f>IF(COUNTA(入力!L77)&gt;0,"l"&amp;計算!L$1,"-")</f>
        <v>-</v>
      </c>
      <c r="M78" t="str">
        <f>IF(COUNTA(入力!M77)&gt;0,"l"&amp;計算!M$1,"-")</f>
        <v>-</v>
      </c>
      <c r="N78" t="str">
        <f>IF(COUNTA(入力!N77)&gt;0,"l"&amp;計算!N$1,"-")</f>
        <v>-</v>
      </c>
      <c r="O78" t="str">
        <f>IF(COUNTA(入力!O77)&gt;0,"l"&amp;計算!O$1,"-")</f>
        <v>-</v>
      </c>
      <c r="P78" t="str">
        <f>IF(COUNTA(入力!P77)&gt;0,"l"&amp;計算!P$1,"-")</f>
        <v>-</v>
      </c>
      <c r="Q78" t="str">
        <f>IF(COUNTA(入力!Q77)&gt;0,"l"&amp;計算!Q$1,"-")</f>
        <v>-</v>
      </c>
      <c r="R78" t="str">
        <f>IF(COUNTA(入力!R77)&gt;0,"l"&amp;計算!R$1,"-")</f>
        <v>-</v>
      </c>
      <c r="S78" t="str">
        <f>IF(COUNTA(入力!S77)&gt;0,"l"&amp;計算!S$1,"-")</f>
        <v>-</v>
      </c>
      <c r="T78" t="str">
        <f>IF(COUNTA(入力!T77)&gt;0,"l"&amp;計算!T$1,"-")</f>
        <v>-</v>
      </c>
      <c r="U78" t="str">
        <f>IF(COUNTA(入力!U77)&gt;0,"l"&amp;計算!U$1,"-")</f>
        <v>-</v>
      </c>
      <c r="V78" t="str">
        <f>IF(COUNTA(入力!V77)&gt;0,"l"&amp;計算!V$1,"-")</f>
        <v>-</v>
      </c>
      <c r="W78" t="str">
        <f>IF(COUNTA(入力!W77)&gt;0,"l"&amp;計算!W$1,"-")</f>
        <v>-</v>
      </c>
      <c r="X78" t="str">
        <f>IF(COUNTA(入力!X77)&gt;0,"l"&amp;計算!X$1,"-")</f>
        <v>-</v>
      </c>
      <c r="Y78" t="str">
        <f>IF(COUNTA(入力!Y77)&gt;0,"l"&amp;計算!Y$1,"-")</f>
        <v>-</v>
      </c>
      <c r="Z78" t="str">
        <f>IF(COUNTA(入力!Z77)&gt;0,"l"&amp;計算!Z$1,"-")</f>
        <v>-</v>
      </c>
      <c r="AA78" t="str">
        <f>IF(COUNTA(入力!AA77)&gt;0,"l"&amp;計算!AA$1,"-")</f>
        <v>-</v>
      </c>
      <c r="AB78" t="str">
        <f>IF(COUNTA(入力!AB77)&gt;0,"l"&amp;計算!AB$1,"-")</f>
        <v>-</v>
      </c>
      <c r="AC78" t="str">
        <f>IF(COUNTA(入力!AC77)&gt;0,"l"&amp;計算!AC$1,"-")</f>
        <v>-</v>
      </c>
      <c r="AD78" t="str">
        <f>IF(COUNTA(入力!AD77)&gt;0,"l"&amp;計算!AD$1,"-")</f>
        <v>-</v>
      </c>
      <c r="AE78" t="str">
        <f>IF(COUNTA(入力!AE77)&gt;0,"l"&amp;計算!AE$1,"-")</f>
        <v>-</v>
      </c>
      <c r="AJ78" t="e">
        <f t="shared" si="6"/>
        <v>#N/A</v>
      </c>
      <c r="AK78" t="e">
        <f t="shared" si="7"/>
        <v>#N/A</v>
      </c>
      <c r="AL78" t="e">
        <f t="shared" si="8"/>
        <v>#N/A</v>
      </c>
      <c r="AM78" t="str">
        <f t="shared" si="9"/>
        <v>&lt;span class="tl"&gt;0&lt;/span&gt;</v>
      </c>
      <c r="AN78" t="str">
        <f>SUBSTITUTE($AN$2,"ccc",入力!D77)</f>
        <v>&lt;span class="job"&gt;&lt;/span&gt;</v>
      </c>
      <c r="AO78" t="str">
        <f>SUBSTITUTE($AO$2,"ddd",入力!E77)</f>
        <v>&lt;span class="spa"&gt;&lt;/span&gt;</v>
      </c>
      <c r="AP78" t="str">
        <f t="shared" si="10"/>
        <v>&lt;span class="nm"&gt;0&lt;/span&gt;</v>
      </c>
      <c r="AQ78" t="s">
        <v>16</v>
      </c>
      <c r="AR78" t="str">
        <f t="shared" si="11"/>
        <v/>
      </c>
    </row>
    <row r="79" spans="1:44" x14ac:dyDescent="0.4">
      <c r="A79">
        <f>入力!A78</f>
        <v>77</v>
      </c>
      <c r="B79">
        <f>入力!B78</f>
        <v>0</v>
      </c>
      <c r="C79">
        <f>入力!C78</f>
        <v>0</v>
      </c>
      <c r="D79" t="e">
        <f>"a"&amp;VLOOKUP(入力!D78,設定!$B$1:$E$26,4,FALSE)</f>
        <v>#N/A</v>
      </c>
      <c r="E79" t="e">
        <f>"b"&amp;VLOOKUP(入力!E78,設定!$C$1:$E$26,3,FALSE)</f>
        <v>#N/A</v>
      </c>
      <c r="F79" t="str">
        <f>IF(COUNTA(入力!F78)&gt;0,"l"&amp;計算!F$1,"-")</f>
        <v>-</v>
      </c>
      <c r="G79" t="str">
        <f>IF(COUNTA(入力!G78)&gt;0,"l"&amp;計算!G$1,"-")</f>
        <v>-</v>
      </c>
      <c r="H79" t="str">
        <f>IF(COUNTA(入力!H78)&gt;0,"l"&amp;計算!H$1,"-")</f>
        <v>-</v>
      </c>
      <c r="I79" t="str">
        <f>IF(COUNTA(入力!I78)&gt;0,"l"&amp;計算!I$1,"-")</f>
        <v>-</v>
      </c>
      <c r="J79" t="str">
        <f>IF(COUNTA(入力!J78)&gt;0,"l"&amp;計算!J$1,"-")</f>
        <v>-</v>
      </c>
      <c r="K79" t="str">
        <f>IF(COUNTA(入力!K78)&gt;0,"l"&amp;計算!K$1,"-")</f>
        <v>-</v>
      </c>
      <c r="L79" t="str">
        <f>IF(COUNTA(入力!L78)&gt;0,"l"&amp;計算!L$1,"-")</f>
        <v>-</v>
      </c>
      <c r="M79" t="str">
        <f>IF(COUNTA(入力!M78)&gt;0,"l"&amp;計算!M$1,"-")</f>
        <v>-</v>
      </c>
      <c r="N79" t="str">
        <f>IF(COUNTA(入力!N78)&gt;0,"l"&amp;計算!N$1,"-")</f>
        <v>-</v>
      </c>
      <c r="O79" t="str">
        <f>IF(COUNTA(入力!O78)&gt;0,"l"&amp;計算!O$1,"-")</f>
        <v>-</v>
      </c>
      <c r="P79" t="str">
        <f>IF(COUNTA(入力!P78)&gt;0,"l"&amp;計算!P$1,"-")</f>
        <v>-</v>
      </c>
      <c r="Q79" t="str">
        <f>IF(COUNTA(入力!Q78)&gt;0,"l"&amp;計算!Q$1,"-")</f>
        <v>-</v>
      </c>
      <c r="R79" t="str">
        <f>IF(COUNTA(入力!R78)&gt;0,"l"&amp;計算!R$1,"-")</f>
        <v>-</v>
      </c>
      <c r="S79" t="str">
        <f>IF(COUNTA(入力!S78)&gt;0,"l"&amp;計算!S$1,"-")</f>
        <v>-</v>
      </c>
      <c r="T79" t="str">
        <f>IF(COUNTA(入力!T78)&gt;0,"l"&amp;計算!T$1,"-")</f>
        <v>-</v>
      </c>
      <c r="U79" t="str">
        <f>IF(COUNTA(入力!U78)&gt;0,"l"&amp;計算!U$1,"-")</f>
        <v>-</v>
      </c>
      <c r="V79" t="str">
        <f>IF(COUNTA(入力!V78)&gt;0,"l"&amp;計算!V$1,"-")</f>
        <v>-</v>
      </c>
      <c r="W79" t="str">
        <f>IF(COUNTA(入力!W78)&gt;0,"l"&amp;計算!W$1,"-")</f>
        <v>-</v>
      </c>
      <c r="X79" t="str">
        <f>IF(COUNTA(入力!X78)&gt;0,"l"&amp;計算!X$1,"-")</f>
        <v>-</v>
      </c>
      <c r="Y79" t="str">
        <f>IF(COUNTA(入力!Y78)&gt;0,"l"&amp;計算!Y$1,"-")</f>
        <v>-</v>
      </c>
      <c r="Z79" t="str">
        <f>IF(COUNTA(入力!Z78)&gt;0,"l"&amp;計算!Z$1,"-")</f>
        <v>-</v>
      </c>
      <c r="AA79" t="str">
        <f>IF(COUNTA(入力!AA78)&gt;0,"l"&amp;計算!AA$1,"-")</f>
        <v>-</v>
      </c>
      <c r="AB79" t="str">
        <f>IF(COUNTA(入力!AB78)&gt;0,"l"&amp;計算!AB$1,"-")</f>
        <v>-</v>
      </c>
      <c r="AC79" t="str">
        <f>IF(COUNTA(入力!AC78)&gt;0,"l"&amp;計算!AC$1,"-")</f>
        <v>-</v>
      </c>
      <c r="AD79" t="str">
        <f>IF(COUNTA(入力!AD78)&gt;0,"l"&amp;計算!AD$1,"-")</f>
        <v>-</v>
      </c>
      <c r="AE79" t="str">
        <f>IF(COUNTA(入力!AE78)&gt;0,"l"&amp;計算!AE$1,"-")</f>
        <v>-</v>
      </c>
      <c r="AJ79" t="e">
        <f t="shared" si="6"/>
        <v>#N/A</v>
      </c>
      <c r="AK79" t="e">
        <f t="shared" si="7"/>
        <v>#N/A</v>
      </c>
      <c r="AL79" t="e">
        <f t="shared" si="8"/>
        <v>#N/A</v>
      </c>
      <c r="AM79" t="str">
        <f t="shared" si="9"/>
        <v>&lt;span class="tl"&gt;0&lt;/span&gt;</v>
      </c>
      <c r="AN79" t="str">
        <f>SUBSTITUTE($AN$2,"ccc",入力!D78)</f>
        <v>&lt;span class="job"&gt;&lt;/span&gt;</v>
      </c>
      <c r="AO79" t="str">
        <f>SUBSTITUTE($AO$2,"ddd",入力!E78)</f>
        <v>&lt;span class="spa"&gt;&lt;/span&gt;</v>
      </c>
      <c r="AP79" t="str">
        <f t="shared" si="10"/>
        <v>&lt;span class="nm"&gt;0&lt;/span&gt;</v>
      </c>
      <c r="AQ79" t="s">
        <v>16</v>
      </c>
      <c r="AR79" t="str">
        <f t="shared" si="11"/>
        <v/>
      </c>
    </row>
    <row r="80" spans="1:44" x14ac:dyDescent="0.4">
      <c r="A80">
        <f>入力!A79</f>
        <v>78</v>
      </c>
      <c r="B80">
        <f>入力!B79</f>
        <v>0</v>
      </c>
      <c r="C80">
        <f>入力!C79</f>
        <v>0</v>
      </c>
      <c r="D80" t="e">
        <f>"a"&amp;VLOOKUP(入力!D79,設定!$B$1:$E$26,4,FALSE)</f>
        <v>#N/A</v>
      </c>
      <c r="E80" t="e">
        <f>"b"&amp;VLOOKUP(入力!E79,設定!$C$1:$E$26,3,FALSE)</f>
        <v>#N/A</v>
      </c>
      <c r="F80" t="str">
        <f>IF(COUNTA(入力!F79)&gt;0,"l"&amp;計算!F$1,"-")</f>
        <v>-</v>
      </c>
      <c r="G80" t="str">
        <f>IF(COUNTA(入力!G79)&gt;0,"l"&amp;計算!G$1,"-")</f>
        <v>-</v>
      </c>
      <c r="H80" t="str">
        <f>IF(COUNTA(入力!H79)&gt;0,"l"&amp;計算!H$1,"-")</f>
        <v>-</v>
      </c>
      <c r="I80" t="str">
        <f>IF(COUNTA(入力!I79)&gt;0,"l"&amp;計算!I$1,"-")</f>
        <v>-</v>
      </c>
      <c r="J80" t="str">
        <f>IF(COUNTA(入力!J79)&gt;0,"l"&amp;計算!J$1,"-")</f>
        <v>-</v>
      </c>
      <c r="K80" t="str">
        <f>IF(COUNTA(入力!K79)&gt;0,"l"&amp;計算!K$1,"-")</f>
        <v>-</v>
      </c>
      <c r="L80" t="str">
        <f>IF(COUNTA(入力!L79)&gt;0,"l"&amp;計算!L$1,"-")</f>
        <v>-</v>
      </c>
      <c r="M80" t="str">
        <f>IF(COUNTA(入力!M79)&gt;0,"l"&amp;計算!M$1,"-")</f>
        <v>-</v>
      </c>
      <c r="N80" t="str">
        <f>IF(COUNTA(入力!N79)&gt;0,"l"&amp;計算!N$1,"-")</f>
        <v>-</v>
      </c>
      <c r="O80" t="str">
        <f>IF(COUNTA(入力!O79)&gt;0,"l"&amp;計算!O$1,"-")</f>
        <v>-</v>
      </c>
      <c r="P80" t="str">
        <f>IF(COUNTA(入力!P79)&gt;0,"l"&amp;計算!P$1,"-")</f>
        <v>-</v>
      </c>
      <c r="Q80" t="str">
        <f>IF(COUNTA(入力!Q79)&gt;0,"l"&amp;計算!Q$1,"-")</f>
        <v>-</v>
      </c>
      <c r="R80" t="str">
        <f>IF(COUNTA(入力!R79)&gt;0,"l"&amp;計算!R$1,"-")</f>
        <v>-</v>
      </c>
      <c r="S80" t="str">
        <f>IF(COUNTA(入力!S79)&gt;0,"l"&amp;計算!S$1,"-")</f>
        <v>-</v>
      </c>
      <c r="T80" t="str">
        <f>IF(COUNTA(入力!T79)&gt;0,"l"&amp;計算!T$1,"-")</f>
        <v>-</v>
      </c>
      <c r="U80" t="str">
        <f>IF(COUNTA(入力!U79)&gt;0,"l"&amp;計算!U$1,"-")</f>
        <v>-</v>
      </c>
      <c r="V80" t="str">
        <f>IF(COUNTA(入力!V79)&gt;0,"l"&amp;計算!V$1,"-")</f>
        <v>-</v>
      </c>
      <c r="W80" t="str">
        <f>IF(COUNTA(入力!W79)&gt;0,"l"&amp;計算!W$1,"-")</f>
        <v>-</v>
      </c>
      <c r="X80" t="str">
        <f>IF(COUNTA(入力!X79)&gt;0,"l"&amp;計算!X$1,"-")</f>
        <v>-</v>
      </c>
      <c r="Y80" t="str">
        <f>IF(COUNTA(入力!Y79)&gt;0,"l"&amp;計算!Y$1,"-")</f>
        <v>-</v>
      </c>
      <c r="Z80" t="str">
        <f>IF(COUNTA(入力!Z79)&gt;0,"l"&amp;計算!Z$1,"-")</f>
        <v>-</v>
      </c>
      <c r="AA80" t="str">
        <f>IF(COUNTA(入力!AA79)&gt;0,"l"&amp;計算!AA$1,"-")</f>
        <v>-</v>
      </c>
      <c r="AB80" t="str">
        <f>IF(COUNTA(入力!AB79)&gt;0,"l"&amp;計算!AB$1,"-")</f>
        <v>-</v>
      </c>
      <c r="AC80" t="str">
        <f>IF(COUNTA(入力!AC79)&gt;0,"l"&amp;計算!AC$1,"-")</f>
        <v>-</v>
      </c>
      <c r="AD80" t="str">
        <f>IF(COUNTA(入力!AD79)&gt;0,"l"&amp;計算!AD$1,"-")</f>
        <v>-</v>
      </c>
      <c r="AE80" t="str">
        <f>IF(COUNTA(入力!AE79)&gt;0,"l"&amp;計算!AE$1,"-")</f>
        <v>-</v>
      </c>
      <c r="AJ80" t="e">
        <f t="shared" si="6"/>
        <v>#N/A</v>
      </c>
      <c r="AK80" t="e">
        <f t="shared" si="7"/>
        <v>#N/A</v>
      </c>
      <c r="AL80" t="e">
        <f t="shared" si="8"/>
        <v>#N/A</v>
      </c>
      <c r="AM80" t="str">
        <f t="shared" si="9"/>
        <v>&lt;span class="tl"&gt;0&lt;/span&gt;</v>
      </c>
      <c r="AN80" t="str">
        <f>SUBSTITUTE($AN$2,"ccc",入力!D79)</f>
        <v>&lt;span class="job"&gt;&lt;/span&gt;</v>
      </c>
      <c r="AO80" t="str">
        <f>SUBSTITUTE($AO$2,"ddd",入力!E79)</f>
        <v>&lt;span class="spa"&gt;&lt;/span&gt;</v>
      </c>
      <c r="AP80" t="str">
        <f t="shared" si="10"/>
        <v>&lt;span class="nm"&gt;0&lt;/span&gt;</v>
      </c>
      <c r="AQ80" t="s">
        <v>16</v>
      </c>
      <c r="AR80" t="str">
        <f t="shared" si="11"/>
        <v/>
      </c>
    </row>
    <row r="81" spans="1:44" x14ac:dyDescent="0.4">
      <c r="A81">
        <f>入力!A80</f>
        <v>79</v>
      </c>
      <c r="B81">
        <f>入力!B80</f>
        <v>0</v>
      </c>
      <c r="C81">
        <f>入力!C80</f>
        <v>0</v>
      </c>
      <c r="D81" t="e">
        <f>"a"&amp;VLOOKUP(入力!D80,設定!$B$1:$E$26,4,FALSE)</f>
        <v>#N/A</v>
      </c>
      <c r="E81" t="e">
        <f>"b"&amp;VLOOKUP(入力!E80,設定!$C$1:$E$26,3,FALSE)</f>
        <v>#N/A</v>
      </c>
      <c r="F81" t="str">
        <f>IF(COUNTA(入力!F80)&gt;0,"l"&amp;計算!F$1,"-")</f>
        <v>-</v>
      </c>
      <c r="G81" t="str">
        <f>IF(COUNTA(入力!G80)&gt;0,"l"&amp;計算!G$1,"-")</f>
        <v>-</v>
      </c>
      <c r="H81" t="str">
        <f>IF(COUNTA(入力!H80)&gt;0,"l"&amp;計算!H$1,"-")</f>
        <v>-</v>
      </c>
      <c r="I81" t="str">
        <f>IF(COUNTA(入力!I80)&gt;0,"l"&amp;計算!I$1,"-")</f>
        <v>-</v>
      </c>
      <c r="J81" t="str">
        <f>IF(COUNTA(入力!J80)&gt;0,"l"&amp;計算!J$1,"-")</f>
        <v>-</v>
      </c>
      <c r="K81" t="str">
        <f>IF(COUNTA(入力!K80)&gt;0,"l"&amp;計算!K$1,"-")</f>
        <v>-</v>
      </c>
      <c r="L81" t="str">
        <f>IF(COUNTA(入力!L80)&gt;0,"l"&amp;計算!L$1,"-")</f>
        <v>-</v>
      </c>
      <c r="M81" t="str">
        <f>IF(COUNTA(入力!M80)&gt;0,"l"&amp;計算!M$1,"-")</f>
        <v>-</v>
      </c>
      <c r="N81" t="str">
        <f>IF(COUNTA(入力!N80)&gt;0,"l"&amp;計算!N$1,"-")</f>
        <v>-</v>
      </c>
      <c r="O81" t="str">
        <f>IF(COUNTA(入力!O80)&gt;0,"l"&amp;計算!O$1,"-")</f>
        <v>-</v>
      </c>
      <c r="P81" t="str">
        <f>IF(COUNTA(入力!P80)&gt;0,"l"&amp;計算!P$1,"-")</f>
        <v>-</v>
      </c>
      <c r="Q81" t="str">
        <f>IF(COUNTA(入力!Q80)&gt;0,"l"&amp;計算!Q$1,"-")</f>
        <v>-</v>
      </c>
      <c r="R81" t="str">
        <f>IF(COUNTA(入力!R80)&gt;0,"l"&amp;計算!R$1,"-")</f>
        <v>-</v>
      </c>
      <c r="S81" t="str">
        <f>IF(COUNTA(入力!S80)&gt;0,"l"&amp;計算!S$1,"-")</f>
        <v>-</v>
      </c>
      <c r="T81" t="str">
        <f>IF(COUNTA(入力!T80)&gt;0,"l"&amp;計算!T$1,"-")</f>
        <v>-</v>
      </c>
      <c r="U81" t="str">
        <f>IF(COUNTA(入力!U80)&gt;0,"l"&amp;計算!U$1,"-")</f>
        <v>-</v>
      </c>
      <c r="V81" t="str">
        <f>IF(COUNTA(入力!V80)&gt;0,"l"&amp;計算!V$1,"-")</f>
        <v>-</v>
      </c>
      <c r="W81" t="str">
        <f>IF(COUNTA(入力!W80)&gt;0,"l"&amp;計算!W$1,"-")</f>
        <v>-</v>
      </c>
      <c r="X81" t="str">
        <f>IF(COUNTA(入力!X80)&gt;0,"l"&amp;計算!X$1,"-")</f>
        <v>-</v>
      </c>
      <c r="Y81" t="str">
        <f>IF(COUNTA(入力!Y80)&gt;0,"l"&amp;計算!Y$1,"-")</f>
        <v>-</v>
      </c>
      <c r="Z81" t="str">
        <f>IF(COUNTA(入力!Z80)&gt;0,"l"&amp;計算!Z$1,"-")</f>
        <v>-</v>
      </c>
      <c r="AA81" t="str">
        <f>IF(COUNTA(入力!AA80)&gt;0,"l"&amp;計算!AA$1,"-")</f>
        <v>-</v>
      </c>
      <c r="AB81" t="str">
        <f>IF(COUNTA(入力!AB80)&gt;0,"l"&amp;計算!AB$1,"-")</f>
        <v>-</v>
      </c>
      <c r="AC81" t="str">
        <f>IF(COUNTA(入力!AC80)&gt;0,"l"&amp;計算!AC$1,"-")</f>
        <v>-</v>
      </c>
      <c r="AD81" t="str">
        <f>IF(COUNTA(入力!AD80)&gt;0,"l"&amp;計算!AD$1,"-")</f>
        <v>-</v>
      </c>
      <c r="AE81" t="str">
        <f>IF(COUNTA(入力!AE80)&gt;0,"l"&amp;計算!AE$1,"-")</f>
        <v>-</v>
      </c>
      <c r="AJ81" t="e">
        <f t="shared" si="6"/>
        <v>#N/A</v>
      </c>
      <c r="AK81" t="e">
        <f t="shared" si="7"/>
        <v>#N/A</v>
      </c>
      <c r="AL81" t="e">
        <f t="shared" si="8"/>
        <v>#N/A</v>
      </c>
      <c r="AM81" t="str">
        <f t="shared" si="9"/>
        <v>&lt;span class="tl"&gt;0&lt;/span&gt;</v>
      </c>
      <c r="AN81" t="str">
        <f>SUBSTITUTE($AN$2,"ccc",入力!D80)</f>
        <v>&lt;span class="job"&gt;&lt;/span&gt;</v>
      </c>
      <c r="AO81" t="str">
        <f>SUBSTITUTE($AO$2,"ddd",入力!E80)</f>
        <v>&lt;span class="spa"&gt;&lt;/span&gt;</v>
      </c>
      <c r="AP81" t="str">
        <f t="shared" si="10"/>
        <v>&lt;span class="nm"&gt;0&lt;/span&gt;</v>
      </c>
      <c r="AQ81" t="s">
        <v>16</v>
      </c>
      <c r="AR81" t="str">
        <f t="shared" si="11"/>
        <v/>
      </c>
    </row>
    <row r="82" spans="1:44" x14ac:dyDescent="0.4">
      <c r="A82">
        <f>入力!A81</f>
        <v>80</v>
      </c>
      <c r="B82">
        <f>入力!B81</f>
        <v>0</v>
      </c>
      <c r="C82">
        <f>入力!C81</f>
        <v>0</v>
      </c>
      <c r="D82" t="e">
        <f>"a"&amp;VLOOKUP(入力!D81,設定!$B$1:$E$26,4,FALSE)</f>
        <v>#N/A</v>
      </c>
      <c r="E82" t="e">
        <f>"b"&amp;VLOOKUP(入力!E81,設定!$C$1:$E$26,3,FALSE)</f>
        <v>#N/A</v>
      </c>
      <c r="F82" t="str">
        <f>IF(COUNTA(入力!F81)&gt;0,"l"&amp;計算!F$1,"-")</f>
        <v>-</v>
      </c>
      <c r="G82" t="str">
        <f>IF(COUNTA(入力!G81)&gt;0,"l"&amp;計算!G$1,"-")</f>
        <v>-</v>
      </c>
      <c r="H82" t="str">
        <f>IF(COUNTA(入力!H81)&gt;0,"l"&amp;計算!H$1,"-")</f>
        <v>-</v>
      </c>
      <c r="I82" t="str">
        <f>IF(COUNTA(入力!I81)&gt;0,"l"&amp;計算!I$1,"-")</f>
        <v>-</v>
      </c>
      <c r="J82" t="str">
        <f>IF(COUNTA(入力!J81)&gt;0,"l"&amp;計算!J$1,"-")</f>
        <v>-</v>
      </c>
      <c r="K82" t="str">
        <f>IF(COUNTA(入力!K81)&gt;0,"l"&amp;計算!K$1,"-")</f>
        <v>-</v>
      </c>
      <c r="L82" t="str">
        <f>IF(COUNTA(入力!L81)&gt;0,"l"&amp;計算!L$1,"-")</f>
        <v>-</v>
      </c>
      <c r="M82" t="str">
        <f>IF(COUNTA(入力!M81)&gt;0,"l"&amp;計算!M$1,"-")</f>
        <v>-</v>
      </c>
      <c r="N82" t="str">
        <f>IF(COUNTA(入力!N81)&gt;0,"l"&amp;計算!N$1,"-")</f>
        <v>-</v>
      </c>
      <c r="O82" t="str">
        <f>IF(COUNTA(入力!O81)&gt;0,"l"&amp;計算!O$1,"-")</f>
        <v>-</v>
      </c>
      <c r="P82" t="str">
        <f>IF(COUNTA(入力!P81)&gt;0,"l"&amp;計算!P$1,"-")</f>
        <v>-</v>
      </c>
      <c r="Q82" t="str">
        <f>IF(COUNTA(入力!Q81)&gt;0,"l"&amp;計算!Q$1,"-")</f>
        <v>-</v>
      </c>
      <c r="R82" t="str">
        <f>IF(COUNTA(入力!R81)&gt;0,"l"&amp;計算!R$1,"-")</f>
        <v>-</v>
      </c>
      <c r="S82" t="str">
        <f>IF(COUNTA(入力!S81)&gt;0,"l"&amp;計算!S$1,"-")</f>
        <v>-</v>
      </c>
      <c r="T82" t="str">
        <f>IF(COUNTA(入力!T81)&gt;0,"l"&amp;計算!T$1,"-")</f>
        <v>-</v>
      </c>
      <c r="U82" t="str">
        <f>IF(COUNTA(入力!U81)&gt;0,"l"&amp;計算!U$1,"-")</f>
        <v>-</v>
      </c>
      <c r="V82" t="str">
        <f>IF(COUNTA(入力!V81)&gt;0,"l"&amp;計算!V$1,"-")</f>
        <v>-</v>
      </c>
      <c r="W82" t="str">
        <f>IF(COUNTA(入力!W81)&gt;0,"l"&amp;計算!W$1,"-")</f>
        <v>-</v>
      </c>
      <c r="X82" t="str">
        <f>IF(COUNTA(入力!X81)&gt;0,"l"&amp;計算!X$1,"-")</f>
        <v>-</v>
      </c>
      <c r="Y82" t="str">
        <f>IF(COUNTA(入力!Y81)&gt;0,"l"&amp;計算!Y$1,"-")</f>
        <v>-</v>
      </c>
      <c r="Z82" t="str">
        <f>IF(COUNTA(入力!Z81)&gt;0,"l"&amp;計算!Z$1,"-")</f>
        <v>-</v>
      </c>
      <c r="AA82" t="str">
        <f>IF(COUNTA(入力!AA81)&gt;0,"l"&amp;計算!AA$1,"-")</f>
        <v>-</v>
      </c>
      <c r="AB82" t="str">
        <f>IF(COUNTA(入力!AB81)&gt;0,"l"&amp;計算!AB$1,"-")</f>
        <v>-</v>
      </c>
      <c r="AC82" t="str">
        <f>IF(COUNTA(入力!AC81)&gt;0,"l"&amp;計算!AC$1,"-")</f>
        <v>-</v>
      </c>
      <c r="AD82" t="str">
        <f>IF(COUNTA(入力!AD81)&gt;0,"l"&amp;計算!AD$1,"-")</f>
        <v>-</v>
      </c>
      <c r="AE82" t="str">
        <f>IF(COUNTA(入力!AE81)&gt;0,"l"&amp;計算!AE$1,"-")</f>
        <v>-</v>
      </c>
      <c r="AJ82" t="e">
        <f t="shared" si="6"/>
        <v>#N/A</v>
      </c>
      <c r="AK82" t="e">
        <f t="shared" si="7"/>
        <v>#N/A</v>
      </c>
      <c r="AL82" t="e">
        <f t="shared" si="8"/>
        <v>#N/A</v>
      </c>
      <c r="AM82" t="str">
        <f t="shared" si="9"/>
        <v>&lt;span class="tl"&gt;0&lt;/span&gt;</v>
      </c>
      <c r="AN82" t="str">
        <f>SUBSTITUTE($AN$2,"ccc",入力!D81)</f>
        <v>&lt;span class="job"&gt;&lt;/span&gt;</v>
      </c>
      <c r="AO82" t="str">
        <f>SUBSTITUTE($AO$2,"ddd",入力!E81)</f>
        <v>&lt;span class="spa"&gt;&lt;/span&gt;</v>
      </c>
      <c r="AP82" t="str">
        <f t="shared" si="10"/>
        <v>&lt;span class="nm"&gt;0&lt;/span&gt;</v>
      </c>
      <c r="AQ82" t="s">
        <v>16</v>
      </c>
      <c r="AR82" t="str">
        <f t="shared" si="11"/>
        <v/>
      </c>
    </row>
    <row r="83" spans="1:44" x14ac:dyDescent="0.4">
      <c r="A83">
        <f>入力!A82</f>
        <v>81</v>
      </c>
      <c r="B83">
        <f>入力!B82</f>
        <v>0</v>
      </c>
      <c r="C83">
        <f>入力!C82</f>
        <v>0</v>
      </c>
      <c r="D83" t="e">
        <f>"a"&amp;VLOOKUP(入力!D82,設定!$B$1:$E$26,4,FALSE)</f>
        <v>#N/A</v>
      </c>
      <c r="E83" t="e">
        <f>"b"&amp;VLOOKUP(入力!E82,設定!$C$1:$E$26,3,FALSE)</f>
        <v>#N/A</v>
      </c>
      <c r="F83" t="str">
        <f>IF(COUNTA(入力!F82)&gt;0,"l"&amp;計算!F$1,"-")</f>
        <v>-</v>
      </c>
      <c r="G83" t="str">
        <f>IF(COUNTA(入力!G82)&gt;0,"l"&amp;計算!G$1,"-")</f>
        <v>-</v>
      </c>
      <c r="H83" t="str">
        <f>IF(COUNTA(入力!H82)&gt;0,"l"&amp;計算!H$1,"-")</f>
        <v>-</v>
      </c>
      <c r="I83" t="str">
        <f>IF(COUNTA(入力!I82)&gt;0,"l"&amp;計算!I$1,"-")</f>
        <v>-</v>
      </c>
      <c r="J83" t="str">
        <f>IF(COUNTA(入力!J82)&gt;0,"l"&amp;計算!J$1,"-")</f>
        <v>-</v>
      </c>
      <c r="K83" t="str">
        <f>IF(COUNTA(入力!K82)&gt;0,"l"&amp;計算!K$1,"-")</f>
        <v>-</v>
      </c>
      <c r="L83" t="str">
        <f>IF(COUNTA(入力!L82)&gt;0,"l"&amp;計算!L$1,"-")</f>
        <v>-</v>
      </c>
      <c r="M83" t="str">
        <f>IF(COUNTA(入力!M82)&gt;0,"l"&amp;計算!M$1,"-")</f>
        <v>-</v>
      </c>
      <c r="N83" t="str">
        <f>IF(COUNTA(入力!N82)&gt;0,"l"&amp;計算!N$1,"-")</f>
        <v>-</v>
      </c>
      <c r="O83" t="str">
        <f>IF(COUNTA(入力!O82)&gt;0,"l"&amp;計算!O$1,"-")</f>
        <v>-</v>
      </c>
      <c r="P83" t="str">
        <f>IF(COUNTA(入力!P82)&gt;0,"l"&amp;計算!P$1,"-")</f>
        <v>-</v>
      </c>
      <c r="Q83" t="str">
        <f>IF(COUNTA(入力!Q82)&gt;0,"l"&amp;計算!Q$1,"-")</f>
        <v>-</v>
      </c>
      <c r="R83" t="str">
        <f>IF(COUNTA(入力!R82)&gt;0,"l"&amp;計算!R$1,"-")</f>
        <v>-</v>
      </c>
      <c r="S83" t="str">
        <f>IF(COUNTA(入力!S82)&gt;0,"l"&amp;計算!S$1,"-")</f>
        <v>-</v>
      </c>
      <c r="T83" t="str">
        <f>IF(COUNTA(入力!T82)&gt;0,"l"&amp;計算!T$1,"-")</f>
        <v>-</v>
      </c>
      <c r="U83" t="str">
        <f>IF(COUNTA(入力!U82)&gt;0,"l"&amp;計算!U$1,"-")</f>
        <v>-</v>
      </c>
      <c r="V83" t="str">
        <f>IF(COUNTA(入力!V82)&gt;0,"l"&amp;計算!V$1,"-")</f>
        <v>-</v>
      </c>
      <c r="W83" t="str">
        <f>IF(COUNTA(入力!W82)&gt;0,"l"&amp;計算!W$1,"-")</f>
        <v>-</v>
      </c>
      <c r="X83" t="str">
        <f>IF(COUNTA(入力!X82)&gt;0,"l"&amp;計算!X$1,"-")</f>
        <v>-</v>
      </c>
      <c r="Y83" t="str">
        <f>IF(COUNTA(入力!Y82)&gt;0,"l"&amp;計算!Y$1,"-")</f>
        <v>-</v>
      </c>
      <c r="Z83" t="str">
        <f>IF(COUNTA(入力!Z82)&gt;0,"l"&amp;計算!Z$1,"-")</f>
        <v>-</v>
      </c>
      <c r="AA83" t="str">
        <f>IF(COUNTA(入力!AA82)&gt;0,"l"&amp;計算!AA$1,"-")</f>
        <v>-</v>
      </c>
      <c r="AB83" t="str">
        <f>IF(COUNTA(入力!AB82)&gt;0,"l"&amp;計算!AB$1,"-")</f>
        <v>-</v>
      </c>
      <c r="AC83" t="str">
        <f>IF(COUNTA(入力!AC82)&gt;0,"l"&amp;計算!AC$1,"-")</f>
        <v>-</v>
      </c>
      <c r="AD83" t="str">
        <f>IF(COUNTA(入力!AD82)&gt;0,"l"&amp;計算!AD$1,"-")</f>
        <v>-</v>
      </c>
      <c r="AE83" t="str">
        <f>IF(COUNTA(入力!AE82)&gt;0,"l"&amp;計算!AE$1,"-")</f>
        <v>-</v>
      </c>
      <c r="AJ83" t="e">
        <f t="shared" si="6"/>
        <v>#N/A</v>
      </c>
      <c r="AK83" t="e">
        <f t="shared" si="7"/>
        <v>#N/A</v>
      </c>
      <c r="AL83" t="e">
        <f t="shared" si="8"/>
        <v>#N/A</v>
      </c>
      <c r="AM83" t="str">
        <f t="shared" si="9"/>
        <v>&lt;span class="tl"&gt;0&lt;/span&gt;</v>
      </c>
      <c r="AN83" t="str">
        <f>SUBSTITUTE($AN$2,"ccc",入力!D82)</f>
        <v>&lt;span class="job"&gt;&lt;/span&gt;</v>
      </c>
      <c r="AO83" t="str">
        <f>SUBSTITUTE($AO$2,"ddd",入力!E82)</f>
        <v>&lt;span class="spa"&gt;&lt;/span&gt;</v>
      </c>
      <c r="AP83" t="str">
        <f t="shared" si="10"/>
        <v>&lt;span class="nm"&gt;0&lt;/span&gt;</v>
      </c>
      <c r="AQ83" t="s">
        <v>16</v>
      </c>
      <c r="AR83" t="str">
        <f t="shared" si="11"/>
        <v/>
      </c>
    </row>
    <row r="84" spans="1:44" x14ac:dyDescent="0.4">
      <c r="A84">
        <f>入力!A83</f>
        <v>82</v>
      </c>
      <c r="B84">
        <f>入力!B83</f>
        <v>0</v>
      </c>
      <c r="C84">
        <f>入力!C83</f>
        <v>0</v>
      </c>
      <c r="D84" t="e">
        <f>"a"&amp;VLOOKUP(入力!D83,設定!$B$1:$E$26,4,FALSE)</f>
        <v>#N/A</v>
      </c>
      <c r="E84" t="e">
        <f>"b"&amp;VLOOKUP(入力!E83,設定!$C$1:$E$26,3,FALSE)</f>
        <v>#N/A</v>
      </c>
      <c r="F84" t="str">
        <f>IF(COUNTA(入力!F83)&gt;0,"l"&amp;計算!F$1,"-")</f>
        <v>-</v>
      </c>
      <c r="G84" t="str">
        <f>IF(COUNTA(入力!G83)&gt;0,"l"&amp;計算!G$1,"-")</f>
        <v>-</v>
      </c>
      <c r="H84" t="str">
        <f>IF(COUNTA(入力!H83)&gt;0,"l"&amp;計算!H$1,"-")</f>
        <v>-</v>
      </c>
      <c r="I84" t="str">
        <f>IF(COUNTA(入力!I83)&gt;0,"l"&amp;計算!I$1,"-")</f>
        <v>-</v>
      </c>
      <c r="J84" t="str">
        <f>IF(COUNTA(入力!J83)&gt;0,"l"&amp;計算!J$1,"-")</f>
        <v>-</v>
      </c>
      <c r="K84" t="str">
        <f>IF(COUNTA(入力!K83)&gt;0,"l"&amp;計算!K$1,"-")</f>
        <v>-</v>
      </c>
      <c r="L84" t="str">
        <f>IF(COUNTA(入力!L83)&gt;0,"l"&amp;計算!L$1,"-")</f>
        <v>-</v>
      </c>
      <c r="M84" t="str">
        <f>IF(COUNTA(入力!M83)&gt;0,"l"&amp;計算!M$1,"-")</f>
        <v>-</v>
      </c>
      <c r="N84" t="str">
        <f>IF(COUNTA(入力!N83)&gt;0,"l"&amp;計算!N$1,"-")</f>
        <v>-</v>
      </c>
      <c r="O84" t="str">
        <f>IF(COUNTA(入力!O83)&gt;0,"l"&amp;計算!O$1,"-")</f>
        <v>-</v>
      </c>
      <c r="P84" t="str">
        <f>IF(COUNTA(入力!P83)&gt;0,"l"&amp;計算!P$1,"-")</f>
        <v>-</v>
      </c>
      <c r="Q84" t="str">
        <f>IF(COUNTA(入力!Q83)&gt;0,"l"&amp;計算!Q$1,"-")</f>
        <v>-</v>
      </c>
      <c r="R84" t="str">
        <f>IF(COUNTA(入力!R83)&gt;0,"l"&amp;計算!R$1,"-")</f>
        <v>-</v>
      </c>
      <c r="S84" t="str">
        <f>IF(COUNTA(入力!S83)&gt;0,"l"&amp;計算!S$1,"-")</f>
        <v>-</v>
      </c>
      <c r="T84" t="str">
        <f>IF(COUNTA(入力!T83)&gt;0,"l"&amp;計算!T$1,"-")</f>
        <v>-</v>
      </c>
      <c r="U84" t="str">
        <f>IF(COUNTA(入力!U83)&gt;0,"l"&amp;計算!U$1,"-")</f>
        <v>-</v>
      </c>
      <c r="V84" t="str">
        <f>IF(COUNTA(入力!V83)&gt;0,"l"&amp;計算!V$1,"-")</f>
        <v>-</v>
      </c>
      <c r="W84" t="str">
        <f>IF(COUNTA(入力!W83)&gt;0,"l"&amp;計算!W$1,"-")</f>
        <v>-</v>
      </c>
      <c r="X84" t="str">
        <f>IF(COUNTA(入力!X83)&gt;0,"l"&amp;計算!X$1,"-")</f>
        <v>-</v>
      </c>
      <c r="Y84" t="str">
        <f>IF(COUNTA(入力!Y83)&gt;0,"l"&amp;計算!Y$1,"-")</f>
        <v>-</v>
      </c>
      <c r="Z84" t="str">
        <f>IF(COUNTA(入力!Z83)&gt;0,"l"&amp;計算!Z$1,"-")</f>
        <v>-</v>
      </c>
      <c r="AA84" t="str">
        <f>IF(COUNTA(入力!AA83)&gt;0,"l"&amp;計算!AA$1,"-")</f>
        <v>-</v>
      </c>
      <c r="AB84" t="str">
        <f>IF(COUNTA(入力!AB83)&gt;0,"l"&amp;計算!AB$1,"-")</f>
        <v>-</v>
      </c>
      <c r="AC84" t="str">
        <f>IF(COUNTA(入力!AC83)&gt;0,"l"&amp;計算!AC$1,"-")</f>
        <v>-</v>
      </c>
      <c r="AD84" t="str">
        <f>IF(COUNTA(入力!AD83)&gt;0,"l"&amp;計算!AD$1,"-")</f>
        <v>-</v>
      </c>
      <c r="AE84" t="str">
        <f>IF(COUNTA(入力!AE83)&gt;0,"l"&amp;計算!AE$1,"-")</f>
        <v>-</v>
      </c>
      <c r="AJ84" t="e">
        <f t="shared" si="6"/>
        <v>#N/A</v>
      </c>
      <c r="AK84" t="e">
        <f t="shared" si="7"/>
        <v>#N/A</v>
      </c>
      <c r="AL84" t="e">
        <f t="shared" si="8"/>
        <v>#N/A</v>
      </c>
      <c r="AM84" t="str">
        <f t="shared" si="9"/>
        <v>&lt;span class="tl"&gt;0&lt;/span&gt;</v>
      </c>
      <c r="AN84" t="str">
        <f>SUBSTITUTE($AN$2,"ccc",入力!D83)</f>
        <v>&lt;span class="job"&gt;&lt;/span&gt;</v>
      </c>
      <c r="AO84" t="str">
        <f>SUBSTITUTE($AO$2,"ddd",入力!E83)</f>
        <v>&lt;span class="spa"&gt;&lt;/span&gt;</v>
      </c>
      <c r="AP84" t="str">
        <f t="shared" si="10"/>
        <v>&lt;span class="nm"&gt;0&lt;/span&gt;</v>
      </c>
      <c r="AQ84" t="s">
        <v>16</v>
      </c>
      <c r="AR84" t="str">
        <f t="shared" si="11"/>
        <v/>
      </c>
    </row>
    <row r="85" spans="1:44" x14ac:dyDescent="0.4">
      <c r="A85">
        <f>入力!A84</f>
        <v>83</v>
      </c>
      <c r="B85">
        <f>入力!B84</f>
        <v>0</v>
      </c>
      <c r="C85">
        <f>入力!C84</f>
        <v>0</v>
      </c>
      <c r="D85" t="e">
        <f>"a"&amp;VLOOKUP(入力!D84,設定!$B$1:$E$26,4,FALSE)</f>
        <v>#N/A</v>
      </c>
      <c r="E85" t="e">
        <f>"b"&amp;VLOOKUP(入力!E84,設定!$C$1:$E$26,3,FALSE)</f>
        <v>#N/A</v>
      </c>
      <c r="F85" t="str">
        <f>IF(COUNTA(入力!F84)&gt;0,"l"&amp;計算!F$1,"-")</f>
        <v>-</v>
      </c>
      <c r="G85" t="str">
        <f>IF(COUNTA(入力!G84)&gt;0,"l"&amp;計算!G$1,"-")</f>
        <v>-</v>
      </c>
      <c r="H85" t="str">
        <f>IF(COUNTA(入力!H84)&gt;0,"l"&amp;計算!H$1,"-")</f>
        <v>-</v>
      </c>
      <c r="I85" t="str">
        <f>IF(COUNTA(入力!I84)&gt;0,"l"&amp;計算!I$1,"-")</f>
        <v>-</v>
      </c>
      <c r="J85" t="str">
        <f>IF(COUNTA(入力!J84)&gt;0,"l"&amp;計算!J$1,"-")</f>
        <v>-</v>
      </c>
      <c r="K85" t="str">
        <f>IF(COUNTA(入力!K84)&gt;0,"l"&amp;計算!K$1,"-")</f>
        <v>-</v>
      </c>
      <c r="L85" t="str">
        <f>IF(COUNTA(入力!L84)&gt;0,"l"&amp;計算!L$1,"-")</f>
        <v>-</v>
      </c>
      <c r="M85" t="str">
        <f>IF(COUNTA(入力!M84)&gt;0,"l"&amp;計算!M$1,"-")</f>
        <v>-</v>
      </c>
      <c r="N85" t="str">
        <f>IF(COUNTA(入力!N84)&gt;0,"l"&amp;計算!N$1,"-")</f>
        <v>-</v>
      </c>
      <c r="O85" t="str">
        <f>IF(COUNTA(入力!O84)&gt;0,"l"&amp;計算!O$1,"-")</f>
        <v>-</v>
      </c>
      <c r="P85" t="str">
        <f>IF(COUNTA(入力!P84)&gt;0,"l"&amp;計算!P$1,"-")</f>
        <v>-</v>
      </c>
      <c r="Q85" t="str">
        <f>IF(COUNTA(入力!Q84)&gt;0,"l"&amp;計算!Q$1,"-")</f>
        <v>-</v>
      </c>
      <c r="R85" t="str">
        <f>IF(COUNTA(入力!R84)&gt;0,"l"&amp;計算!R$1,"-")</f>
        <v>-</v>
      </c>
      <c r="S85" t="str">
        <f>IF(COUNTA(入力!S84)&gt;0,"l"&amp;計算!S$1,"-")</f>
        <v>-</v>
      </c>
      <c r="T85" t="str">
        <f>IF(COUNTA(入力!T84)&gt;0,"l"&amp;計算!T$1,"-")</f>
        <v>-</v>
      </c>
      <c r="U85" t="str">
        <f>IF(COUNTA(入力!U84)&gt;0,"l"&amp;計算!U$1,"-")</f>
        <v>-</v>
      </c>
      <c r="V85" t="str">
        <f>IF(COUNTA(入力!V84)&gt;0,"l"&amp;計算!V$1,"-")</f>
        <v>-</v>
      </c>
      <c r="W85" t="str">
        <f>IF(COUNTA(入力!W84)&gt;0,"l"&amp;計算!W$1,"-")</f>
        <v>-</v>
      </c>
      <c r="X85" t="str">
        <f>IF(COUNTA(入力!X84)&gt;0,"l"&amp;計算!X$1,"-")</f>
        <v>-</v>
      </c>
      <c r="Y85" t="str">
        <f>IF(COUNTA(入力!Y84)&gt;0,"l"&amp;計算!Y$1,"-")</f>
        <v>-</v>
      </c>
      <c r="Z85" t="str">
        <f>IF(COUNTA(入力!Z84)&gt;0,"l"&amp;計算!Z$1,"-")</f>
        <v>-</v>
      </c>
      <c r="AA85" t="str">
        <f>IF(COUNTA(入力!AA84)&gt;0,"l"&amp;計算!AA$1,"-")</f>
        <v>-</v>
      </c>
      <c r="AB85" t="str">
        <f>IF(COUNTA(入力!AB84)&gt;0,"l"&amp;計算!AB$1,"-")</f>
        <v>-</v>
      </c>
      <c r="AC85" t="str">
        <f>IF(COUNTA(入力!AC84)&gt;0,"l"&amp;計算!AC$1,"-")</f>
        <v>-</v>
      </c>
      <c r="AD85" t="str">
        <f>IF(COUNTA(入力!AD84)&gt;0,"l"&amp;計算!AD$1,"-")</f>
        <v>-</v>
      </c>
      <c r="AE85" t="str">
        <f>IF(COUNTA(入力!AE84)&gt;0,"l"&amp;計算!AE$1,"-")</f>
        <v>-</v>
      </c>
      <c r="AJ85" t="e">
        <f t="shared" si="6"/>
        <v>#N/A</v>
      </c>
      <c r="AK85" t="e">
        <f t="shared" si="7"/>
        <v>#N/A</v>
      </c>
      <c r="AL85" t="e">
        <f t="shared" si="8"/>
        <v>#N/A</v>
      </c>
      <c r="AM85" t="str">
        <f t="shared" si="9"/>
        <v>&lt;span class="tl"&gt;0&lt;/span&gt;</v>
      </c>
      <c r="AN85" t="str">
        <f>SUBSTITUTE($AN$2,"ccc",入力!D84)</f>
        <v>&lt;span class="job"&gt;&lt;/span&gt;</v>
      </c>
      <c r="AO85" t="str">
        <f>SUBSTITUTE($AO$2,"ddd",入力!E84)</f>
        <v>&lt;span class="spa"&gt;&lt;/span&gt;</v>
      </c>
      <c r="AP85" t="str">
        <f t="shared" si="10"/>
        <v>&lt;span class="nm"&gt;0&lt;/span&gt;</v>
      </c>
      <c r="AQ85" t="s">
        <v>16</v>
      </c>
      <c r="AR85" t="str">
        <f t="shared" si="11"/>
        <v/>
      </c>
    </row>
    <row r="86" spans="1:44" x14ac:dyDescent="0.4">
      <c r="A86">
        <f>入力!A85</f>
        <v>84</v>
      </c>
      <c r="B86">
        <f>入力!B85</f>
        <v>0</v>
      </c>
      <c r="C86">
        <f>入力!C85</f>
        <v>0</v>
      </c>
      <c r="D86" t="e">
        <f>"a"&amp;VLOOKUP(入力!D85,設定!$B$1:$E$26,4,FALSE)</f>
        <v>#N/A</v>
      </c>
      <c r="E86" t="e">
        <f>"b"&amp;VLOOKUP(入力!E85,設定!$C$1:$E$26,3,FALSE)</f>
        <v>#N/A</v>
      </c>
      <c r="F86" t="str">
        <f>IF(COUNTA(入力!F85)&gt;0,"l"&amp;計算!F$1,"-")</f>
        <v>-</v>
      </c>
      <c r="G86" t="str">
        <f>IF(COUNTA(入力!G85)&gt;0,"l"&amp;計算!G$1,"-")</f>
        <v>-</v>
      </c>
      <c r="H86" t="str">
        <f>IF(COUNTA(入力!H85)&gt;0,"l"&amp;計算!H$1,"-")</f>
        <v>-</v>
      </c>
      <c r="I86" t="str">
        <f>IF(COUNTA(入力!I85)&gt;0,"l"&amp;計算!I$1,"-")</f>
        <v>-</v>
      </c>
      <c r="J86" t="str">
        <f>IF(COUNTA(入力!J85)&gt;0,"l"&amp;計算!J$1,"-")</f>
        <v>-</v>
      </c>
      <c r="K86" t="str">
        <f>IF(COUNTA(入力!K85)&gt;0,"l"&amp;計算!K$1,"-")</f>
        <v>-</v>
      </c>
      <c r="L86" t="str">
        <f>IF(COUNTA(入力!L85)&gt;0,"l"&amp;計算!L$1,"-")</f>
        <v>-</v>
      </c>
      <c r="M86" t="str">
        <f>IF(COUNTA(入力!M85)&gt;0,"l"&amp;計算!M$1,"-")</f>
        <v>-</v>
      </c>
      <c r="N86" t="str">
        <f>IF(COUNTA(入力!N85)&gt;0,"l"&amp;計算!N$1,"-")</f>
        <v>-</v>
      </c>
      <c r="O86" t="str">
        <f>IF(COUNTA(入力!O85)&gt;0,"l"&amp;計算!O$1,"-")</f>
        <v>-</v>
      </c>
      <c r="P86" t="str">
        <f>IF(COUNTA(入力!P85)&gt;0,"l"&amp;計算!P$1,"-")</f>
        <v>-</v>
      </c>
      <c r="Q86" t="str">
        <f>IF(COUNTA(入力!Q85)&gt;0,"l"&amp;計算!Q$1,"-")</f>
        <v>-</v>
      </c>
      <c r="R86" t="str">
        <f>IF(COUNTA(入力!R85)&gt;0,"l"&amp;計算!R$1,"-")</f>
        <v>-</v>
      </c>
      <c r="S86" t="str">
        <f>IF(COUNTA(入力!S85)&gt;0,"l"&amp;計算!S$1,"-")</f>
        <v>-</v>
      </c>
      <c r="T86" t="str">
        <f>IF(COUNTA(入力!T85)&gt;0,"l"&amp;計算!T$1,"-")</f>
        <v>-</v>
      </c>
      <c r="U86" t="str">
        <f>IF(COUNTA(入力!U85)&gt;0,"l"&amp;計算!U$1,"-")</f>
        <v>-</v>
      </c>
      <c r="V86" t="str">
        <f>IF(COUNTA(入力!V85)&gt;0,"l"&amp;計算!V$1,"-")</f>
        <v>-</v>
      </c>
      <c r="W86" t="str">
        <f>IF(COUNTA(入力!W85)&gt;0,"l"&amp;計算!W$1,"-")</f>
        <v>-</v>
      </c>
      <c r="X86" t="str">
        <f>IF(COUNTA(入力!X85)&gt;0,"l"&amp;計算!X$1,"-")</f>
        <v>-</v>
      </c>
      <c r="Y86" t="str">
        <f>IF(COUNTA(入力!Y85)&gt;0,"l"&amp;計算!Y$1,"-")</f>
        <v>-</v>
      </c>
      <c r="Z86" t="str">
        <f>IF(COUNTA(入力!Z85)&gt;0,"l"&amp;計算!Z$1,"-")</f>
        <v>-</v>
      </c>
      <c r="AA86" t="str">
        <f>IF(COUNTA(入力!AA85)&gt;0,"l"&amp;計算!AA$1,"-")</f>
        <v>-</v>
      </c>
      <c r="AB86" t="str">
        <f>IF(COUNTA(入力!AB85)&gt;0,"l"&amp;計算!AB$1,"-")</f>
        <v>-</v>
      </c>
      <c r="AC86" t="str">
        <f>IF(COUNTA(入力!AC85)&gt;0,"l"&amp;計算!AC$1,"-")</f>
        <v>-</v>
      </c>
      <c r="AD86" t="str">
        <f>IF(COUNTA(入力!AD85)&gt;0,"l"&amp;計算!AD$1,"-")</f>
        <v>-</v>
      </c>
      <c r="AE86" t="str">
        <f>IF(COUNTA(入力!AE85)&gt;0,"l"&amp;計算!AE$1,"-")</f>
        <v>-</v>
      </c>
      <c r="AJ86" t="e">
        <f t="shared" si="6"/>
        <v>#N/A</v>
      </c>
      <c r="AK86" t="e">
        <f t="shared" si="7"/>
        <v>#N/A</v>
      </c>
      <c r="AL86" t="e">
        <f t="shared" si="8"/>
        <v>#N/A</v>
      </c>
      <c r="AM86" t="str">
        <f t="shared" si="9"/>
        <v>&lt;span class="tl"&gt;0&lt;/span&gt;</v>
      </c>
      <c r="AN86" t="str">
        <f>SUBSTITUTE($AN$2,"ccc",入力!D85)</f>
        <v>&lt;span class="job"&gt;&lt;/span&gt;</v>
      </c>
      <c r="AO86" t="str">
        <f>SUBSTITUTE($AO$2,"ddd",入力!E85)</f>
        <v>&lt;span class="spa"&gt;&lt;/span&gt;</v>
      </c>
      <c r="AP86" t="str">
        <f t="shared" si="10"/>
        <v>&lt;span class="nm"&gt;0&lt;/span&gt;</v>
      </c>
      <c r="AQ86" t="s">
        <v>16</v>
      </c>
      <c r="AR86" t="str">
        <f t="shared" si="11"/>
        <v/>
      </c>
    </row>
    <row r="87" spans="1:44" x14ac:dyDescent="0.4">
      <c r="A87">
        <f>入力!A86</f>
        <v>85</v>
      </c>
      <c r="B87">
        <f>入力!B86</f>
        <v>0</v>
      </c>
      <c r="C87">
        <f>入力!C86</f>
        <v>0</v>
      </c>
      <c r="D87" t="e">
        <f>"a"&amp;VLOOKUP(入力!D86,設定!$B$1:$E$26,4,FALSE)</f>
        <v>#N/A</v>
      </c>
      <c r="E87" t="e">
        <f>"b"&amp;VLOOKUP(入力!E86,設定!$C$1:$E$26,3,FALSE)</f>
        <v>#N/A</v>
      </c>
      <c r="F87" t="str">
        <f>IF(COUNTA(入力!F86)&gt;0,"l"&amp;計算!F$1,"-")</f>
        <v>-</v>
      </c>
      <c r="G87" t="str">
        <f>IF(COUNTA(入力!G86)&gt;0,"l"&amp;計算!G$1,"-")</f>
        <v>-</v>
      </c>
      <c r="H87" t="str">
        <f>IF(COUNTA(入力!H86)&gt;0,"l"&amp;計算!H$1,"-")</f>
        <v>-</v>
      </c>
      <c r="I87" t="str">
        <f>IF(COUNTA(入力!I86)&gt;0,"l"&amp;計算!I$1,"-")</f>
        <v>-</v>
      </c>
      <c r="J87" t="str">
        <f>IF(COUNTA(入力!J86)&gt;0,"l"&amp;計算!J$1,"-")</f>
        <v>-</v>
      </c>
      <c r="K87" t="str">
        <f>IF(COUNTA(入力!K86)&gt;0,"l"&amp;計算!K$1,"-")</f>
        <v>-</v>
      </c>
      <c r="L87" t="str">
        <f>IF(COUNTA(入力!L86)&gt;0,"l"&amp;計算!L$1,"-")</f>
        <v>-</v>
      </c>
      <c r="M87" t="str">
        <f>IF(COUNTA(入力!M86)&gt;0,"l"&amp;計算!M$1,"-")</f>
        <v>-</v>
      </c>
      <c r="N87" t="str">
        <f>IF(COUNTA(入力!N86)&gt;0,"l"&amp;計算!N$1,"-")</f>
        <v>-</v>
      </c>
      <c r="O87" t="str">
        <f>IF(COUNTA(入力!O86)&gt;0,"l"&amp;計算!O$1,"-")</f>
        <v>-</v>
      </c>
      <c r="P87" t="str">
        <f>IF(COUNTA(入力!P86)&gt;0,"l"&amp;計算!P$1,"-")</f>
        <v>-</v>
      </c>
      <c r="Q87" t="str">
        <f>IF(COUNTA(入力!Q86)&gt;0,"l"&amp;計算!Q$1,"-")</f>
        <v>-</v>
      </c>
      <c r="R87" t="str">
        <f>IF(COUNTA(入力!R86)&gt;0,"l"&amp;計算!R$1,"-")</f>
        <v>-</v>
      </c>
      <c r="S87" t="str">
        <f>IF(COUNTA(入力!S86)&gt;0,"l"&amp;計算!S$1,"-")</f>
        <v>-</v>
      </c>
      <c r="T87" t="str">
        <f>IF(COUNTA(入力!T86)&gt;0,"l"&amp;計算!T$1,"-")</f>
        <v>-</v>
      </c>
      <c r="U87" t="str">
        <f>IF(COUNTA(入力!U86)&gt;0,"l"&amp;計算!U$1,"-")</f>
        <v>-</v>
      </c>
      <c r="V87" t="str">
        <f>IF(COUNTA(入力!V86)&gt;0,"l"&amp;計算!V$1,"-")</f>
        <v>-</v>
      </c>
      <c r="W87" t="str">
        <f>IF(COUNTA(入力!W86)&gt;0,"l"&amp;計算!W$1,"-")</f>
        <v>-</v>
      </c>
      <c r="X87" t="str">
        <f>IF(COUNTA(入力!X86)&gt;0,"l"&amp;計算!X$1,"-")</f>
        <v>-</v>
      </c>
      <c r="Y87" t="str">
        <f>IF(COUNTA(入力!Y86)&gt;0,"l"&amp;計算!Y$1,"-")</f>
        <v>-</v>
      </c>
      <c r="Z87" t="str">
        <f>IF(COUNTA(入力!Z86)&gt;0,"l"&amp;計算!Z$1,"-")</f>
        <v>-</v>
      </c>
      <c r="AA87" t="str">
        <f>IF(COUNTA(入力!AA86)&gt;0,"l"&amp;計算!AA$1,"-")</f>
        <v>-</v>
      </c>
      <c r="AB87" t="str">
        <f>IF(COUNTA(入力!AB86)&gt;0,"l"&amp;計算!AB$1,"-")</f>
        <v>-</v>
      </c>
      <c r="AC87" t="str">
        <f>IF(COUNTA(入力!AC86)&gt;0,"l"&amp;計算!AC$1,"-")</f>
        <v>-</v>
      </c>
      <c r="AD87" t="str">
        <f>IF(COUNTA(入力!AD86)&gt;0,"l"&amp;計算!AD$1,"-")</f>
        <v>-</v>
      </c>
      <c r="AE87" t="str">
        <f>IF(COUNTA(入力!AE86)&gt;0,"l"&amp;計算!AE$1,"-")</f>
        <v>-</v>
      </c>
      <c r="AJ87" t="e">
        <f t="shared" si="6"/>
        <v>#N/A</v>
      </c>
      <c r="AK87" t="e">
        <f t="shared" si="7"/>
        <v>#N/A</v>
      </c>
      <c r="AL87" t="e">
        <f t="shared" si="8"/>
        <v>#N/A</v>
      </c>
      <c r="AM87" t="str">
        <f t="shared" si="9"/>
        <v>&lt;span class="tl"&gt;0&lt;/span&gt;</v>
      </c>
      <c r="AN87" t="str">
        <f>SUBSTITUTE($AN$2,"ccc",入力!D86)</f>
        <v>&lt;span class="job"&gt;&lt;/span&gt;</v>
      </c>
      <c r="AO87" t="str">
        <f>SUBSTITUTE($AO$2,"ddd",入力!E86)</f>
        <v>&lt;span class="spa"&gt;&lt;/span&gt;</v>
      </c>
      <c r="AP87" t="str">
        <f t="shared" si="10"/>
        <v>&lt;span class="nm"&gt;0&lt;/span&gt;</v>
      </c>
      <c r="AQ87" t="s">
        <v>16</v>
      </c>
      <c r="AR87" t="str">
        <f t="shared" si="11"/>
        <v/>
      </c>
    </row>
    <row r="88" spans="1:44" x14ac:dyDescent="0.4">
      <c r="A88">
        <f>入力!A87</f>
        <v>86</v>
      </c>
      <c r="B88">
        <f>入力!B87</f>
        <v>0</v>
      </c>
      <c r="C88">
        <f>入力!C87</f>
        <v>0</v>
      </c>
      <c r="D88" t="e">
        <f>"a"&amp;VLOOKUP(入力!D87,設定!$B$1:$E$26,4,FALSE)</f>
        <v>#N/A</v>
      </c>
      <c r="E88" t="e">
        <f>"b"&amp;VLOOKUP(入力!E87,設定!$C$1:$E$26,3,FALSE)</f>
        <v>#N/A</v>
      </c>
      <c r="F88" t="str">
        <f>IF(COUNTA(入力!F87)&gt;0,"l"&amp;計算!F$1,"-")</f>
        <v>-</v>
      </c>
      <c r="G88" t="str">
        <f>IF(COUNTA(入力!G87)&gt;0,"l"&amp;計算!G$1,"-")</f>
        <v>-</v>
      </c>
      <c r="H88" t="str">
        <f>IF(COUNTA(入力!H87)&gt;0,"l"&amp;計算!H$1,"-")</f>
        <v>-</v>
      </c>
      <c r="I88" t="str">
        <f>IF(COUNTA(入力!I87)&gt;0,"l"&amp;計算!I$1,"-")</f>
        <v>-</v>
      </c>
      <c r="J88" t="str">
        <f>IF(COUNTA(入力!J87)&gt;0,"l"&amp;計算!J$1,"-")</f>
        <v>-</v>
      </c>
      <c r="K88" t="str">
        <f>IF(COUNTA(入力!K87)&gt;0,"l"&amp;計算!K$1,"-")</f>
        <v>-</v>
      </c>
      <c r="L88" t="str">
        <f>IF(COUNTA(入力!L87)&gt;0,"l"&amp;計算!L$1,"-")</f>
        <v>-</v>
      </c>
      <c r="M88" t="str">
        <f>IF(COUNTA(入力!M87)&gt;0,"l"&amp;計算!M$1,"-")</f>
        <v>-</v>
      </c>
      <c r="N88" t="str">
        <f>IF(COUNTA(入力!N87)&gt;0,"l"&amp;計算!N$1,"-")</f>
        <v>-</v>
      </c>
      <c r="O88" t="str">
        <f>IF(COUNTA(入力!O87)&gt;0,"l"&amp;計算!O$1,"-")</f>
        <v>-</v>
      </c>
      <c r="P88" t="str">
        <f>IF(COUNTA(入力!P87)&gt;0,"l"&amp;計算!P$1,"-")</f>
        <v>-</v>
      </c>
      <c r="Q88" t="str">
        <f>IF(COUNTA(入力!Q87)&gt;0,"l"&amp;計算!Q$1,"-")</f>
        <v>-</v>
      </c>
      <c r="R88" t="str">
        <f>IF(COUNTA(入力!R87)&gt;0,"l"&amp;計算!R$1,"-")</f>
        <v>-</v>
      </c>
      <c r="S88" t="str">
        <f>IF(COUNTA(入力!S87)&gt;0,"l"&amp;計算!S$1,"-")</f>
        <v>-</v>
      </c>
      <c r="T88" t="str">
        <f>IF(COUNTA(入力!T87)&gt;0,"l"&amp;計算!T$1,"-")</f>
        <v>-</v>
      </c>
      <c r="U88" t="str">
        <f>IF(COUNTA(入力!U87)&gt;0,"l"&amp;計算!U$1,"-")</f>
        <v>-</v>
      </c>
      <c r="V88" t="str">
        <f>IF(COUNTA(入力!V87)&gt;0,"l"&amp;計算!V$1,"-")</f>
        <v>-</v>
      </c>
      <c r="W88" t="str">
        <f>IF(COUNTA(入力!W87)&gt;0,"l"&amp;計算!W$1,"-")</f>
        <v>-</v>
      </c>
      <c r="X88" t="str">
        <f>IF(COUNTA(入力!X87)&gt;0,"l"&amp;計算!X$1,"-")</f>
        <v>-</v>
      </c>
      <c r="Y88" t="str">
        <f>IF(COUNTA(入力!Y87)&gt;0,"l"&amp;計算!Y$1,"-")</f>
        <v>-</v>
      </c>
      <c r="Z88" t="str">
        <f>IF(COUNTA(入力!Z87)&gt;0,"l"&amp;計算!Z$1,"-")</f>
        <v>-</v>
      </c>
      <c r="AA88" t="str">
        <f>IF(COUNTA(入力!AA87)&gt;0,"l"&amp;計算!AA$1,"-")</f>
        <v>-</v>
      </c>
      <c r="AB88" t="str">
        <f>IF(COUNTA(入力!AB87)&gt;0,"l"&amp;計算!AB$1,"-")</f>
        <v>-</v>
      </c>
      <c r="AC88" t="str">
        <f>IF(COUNTA(入力!AC87)&gt;0,"l"&amp;計算!AC$1,"-")</f>
        <v>-</v>
      </c>
      <c r="AD88" t="str">
        <f>IF(COUNTA(入力!AD87)&gt;0,"l"&amp;計算!AD$1,"-")</f>
        <v>-</v>
      </c>
      <c r="AE88" t="str">
        <f>IF(COUNTA(入力!AE87)&gt;0,"l"&amp;計算!AE$1,"-")</f>
        <v>-</v>
      </c>
      <c r="AJ88" t="e">
        <f t="shared" si="6"/>
        <v>#N/A</v>
      </c>
      <c r="AK88" t="e">
        <f t="shared" si="7"/>
        <v>#N/A</v>
      </c>
      <c r="AL88" t="e">
        <f t="shared" si="8"/>
        <v>#N/A</v>
      </c>
      <c r="AM88" t="str">
        <f t="shared" si="9"/>
        <v>&lt;span class="tl"&gt;0&lt;/span&gt;</v>
      </c>
      <c r="AN88" t="str">
        <f>SUBSTITUTE($AN$2,"ccc",入力!D87)</f>
        <v>&lt;span class="job"&gt;&lt;/span&gt;</v>
      </c>
      <c r="AO88" t="str">
        <f>SUBSTITUTE($AO$2,"ddd",入力!E87)</f>
        <v>&lt;span class="spa"&gt;&lt;/span&gt;</v>
      </c>
      <c r="AP88" t="str">
        <f t="shared" si="10"/>
        <v>&lt;span class="nm"&gt;0&lt;/span&gt;</v>
      </c>
      <c r="AQ88" t="s">
        <v>16</v>
      </c>
      <c r="AR88" t="str">
        <f t="shared" si="11"/>
        <v/>
      </c>
    </row>
    <row r="89" spans="1:44" x14ac:dyDescent="0.4">
      <c r="A89">
        <f>入力!A88</f>
        <v>87</v>
      </c>
      <c r="B89">
        <f>入力!B88</f>
        <v>0</v>
      </c>
      <c r="C89">
        <f>入力!C88</f>
        <v>0</v>
      </c>
      <c r="D89" t="e">
        <f>"a"&amp;VLOOKUP(入力!D88,設定!$B$1:$E$26,4,FALSE)</f>
        <v>#N/A</v>
      </c>
      <c r="E89" t="e">
        <f>"b"&amp;VLOOKUP(入力!E88,設定!$C$1:$E$26,3,FALSE)</f>
        <v>#N/A</v>
      </c>
      <c r="F89" t="str">
        <f>IF(COUNTA(入力!F88)&gt;0,"l"&amp;計算!F$1,"-")</f>
        <v>-</v>
      </c>
      <c r="G89" t="str">
        <f>IF(COUNTA(入力!G88)&gt;0,"l"&amp;計算!G$1,"-")</f>
        <v>-</v>
      </c>
      <c r="H89" t="str">
        <f>IF(COUNTA(入力!H88)&gt;0,"l"&amp;計算!H$1,"-")</f>
        <v>-</v>
      </c>
      <c r="I89" t="str">
        <f>IF(COUNTA(入力!I88)&gt;0,"l"&amp;計算!I$1,"-")</f>
        <v>-</v>
      </c>
      <c r="J89" t="str">
        <f>IF(COUNTA(入力!J88)&gt;0,"l"&amp;計算!J$1,"-")</f>
        <v>-</v>
      </c>
      <c r="K89" t="str">
        <f>IF(COUNTA(入力!K88)&gt;0,"l"&amp;計算!K$1,"-")</f>
        <v>-</v>
      </c>
      <c r="L89" t="str">
        <f>IF(COUNTA(入力!L88)&gt;0,"l"&amp;計算!L$1,"-")</f>
        <v>-</v>
      </c>
      <c r="M89" t="str">
        <f>IF(COUNTA(入力!M88)&gt;0,"l"&amp;計算!M$1,"-")</f>
        <v>-</v>
      </c>
      <c r="N89" t="str">
        <f>IF(COUNTA(入力!N88)&gt;0,"l"&amp;計算!N$1,"-")</f>
        <v>-</v>
      </c>
      <c r="O89" t="str">
        <f>IF(COUNTA(入力!O88)&gt;0,"l"&amp;計算!O$1,"-")</f>
        <v>-</v>
      </c>
      <c r="P89" t="str">
        <f>IF(COUNTA(入力!P88)&gt;0,"l"&amp;計算!P$1,"-")</f>
        <v>-</v>
      </c>
      <c r="Q89" t="str">
        <f>IF(COUNTA(入力!Q88)&gt;0,"l"&amp;計算!Q$1,"-")</f>
        <v>-</v>
      </c>
      <c r="R89" t="str">
        <f>IF(COUNTA(入力!R88)&gt;0,"l"&amp;計算!R$1,"-")</f>
        <v>-</v>
      </c>
      <c r="S89" t="str">
        <f>IF(COUNTA(入力!S88)&gt;0,"l"&amp;計算!S$1,"-")</f>
        <v>-</v>
      </c>
      <c r="T89" t="str">
        <f>IF(COUNTA(入力!T88)&gt;0,"l"&amp;計算!T$1,"-")</f>
        <v>-</v>
      </c>
      <c r="U89" t="str">
        <f>IF(COUNTA(入力!U88)&gt;0,"l"&amp;計算!U$1,"-")</f>
        <v>-</v>
      </c>
      <c r="V89" t="str">
        <f>IF(COUNTA(入力!V88)&gt;0,"l"&amp;計算!V$1,"-")</f>
        <v>-</v>
      </c>
      <c r="W89" t="str">
        <f>IF(COUNTA(入力!W88)&gt;0,"l"&amp;計算!W$1,"-")</f>
        <v>-</v>
      </c>
      <c r="X89" t="str">
        <f>IF(COUNTA(入力!X88)&gt;0,"l"&amp;計算!X$1,"-")</f>
        <v>-</v>
      </c>
      <c r="Y89" t="str">
        <f>IF(COUNTA(入力!Y88)&gt;0,"l"&amp;計算!Y$1,"-")</f>
        <v>-</v>
      </c>
      <c r="Z89" t="str">
        <f>IF(COUNTA(入力!Z88)&gt;0,"l"&amp;計算!Z$1,"-")</f>
        <v>-</v>
      </c>
      <c r="AA89" t="str">
        <f>IF(COUNTA(入力!AA88)&gt;0,"l"&amp;計算!AA$1,"-")</f>
        <v>-</v>
      </c>
      <c r="AB89" t="str">
        <f>IF(COUNTA(入力!AB88)&gt;0,"l"&amp;計算!AB$1,"-")</f>
        <v>-</v>
      </c>
      <c r="AC89" t="str">
        <f>IF(COUNTA(入力!AC88)&gt;0,"l"&amp;計算!AC$1,"-")</f>
        <v>-</v>
      </c>
      <c r="AD89" t="str">
        <f>IF(COUNTA(入力!AD88)&gt;0,"l"&amp;計算!AD$1,"-")</f>
        <v>-</v>
      </c>
      <c r="AE89" t="str">
        <f>IF(COUNTA(入力!AE88)&gt;0,"l"&amp;計算!AE$1,"-")</f>
        <v>-</v>
      </c>
      <c r="AJ89" t="e">
        <f t="shared" si="6"/>
        <v>#N/A</v>
      </c>
      <c r="AK89" t="e">
        <f t="shared" si="7"/>
        <v>#N/A</v>
      </c>
      <c r="AL89" t="e">
        <f t="shared" si="8"/>
        <v>#N/A</v>
      </c>
      <c r="AM89" t="str">
        <f t="shared" si="9"/>
        <v>&lt;span class="tl"&gt;0&lt;/span&gt;</v>
      </c>
      <c r="AN89" t="str">
        <f>SUBSTITUTE($AN$2,"ccc",入力!D88)</f>
        <v>&lt;span class="job"&gt;&lt;/span&gt;</v>
      </c>
      <c r="AO89" t="str">
        <f>SUBSTITUTE($AO$2,"ddd",入力!E88)</f>
        <v>&lt;span class="spa"&gt;&lt;/span&gt;</v>
      </c>
      <c r="AP89" t="str">
        <f t="shared" si="10"/>
        <v>&lt;span class="nm"&gt;0&lt;/span&gt;</v>
      </c>
      <c r="AQ89" t="s">
        <v>16</v>
      </c>
      <c r="AR89" t="str">
        <f t="shared" si="11"/>
        <v/>
      </c>
    </row>
    <row r="90" spans="1:44" x14ac:dyDescent="0.4">
      <c r="A90">
        <f>入力!A89</f>
        <v>88</v>
      </c>
      <c r="B90">
        <f>入力!B89</f>
        <v>0</v>
      </c>
      <c r="C90">
        <f>入力!C89</f>
        <v>0</v>
      </c>
      <c r="D90" t="e">
        <f>"a"&amp;VLOOKUP(入力!D89,設定!$B$1:$E$26,4,FALSE)</f>
        <v>#N/A</v>
      </c>
      <c r="E90" t="e">
        <f>"b"&amp;VLOOKUP(入力!E89,設定!$C$1:$E$26,3,FALSE)</f>
        <v>#N/A</v>
      </c>
      <c r="F90" t="str">
        <f>IF(COUNTA(入力!F89)&gt;0,"l"&amp;計算!F$1,"-")</f>
        <v>-</v>
      </c>
      <c r="G90" t="str">
        <f>IF(COUNTA(入力!G89)&gt;0,"l"&amp;計算!G$1,"-")</f>
        <v>-</v>
      </c>
      <c r="H90" t="str">
        <f>IF(COUNTA(入力!H89)&gt;0,"l"&amp;計算!H$1,"-")</f>
        <v>-</v>
      </c>
      <c r="I90" t="str">
        <f>IF(COUNTA(入力!I89)&gt;0,"l"&amp;計算!I$1,"-")</f>
        <v>-</v>
      </c>
      <c r="J90" t="str">
        <f>IF(COUNTA(入力!J89)&gt;0,"l"&amp;計算!J$1,"-")</f>
        <v>-</v>
      </c>
      <c r="K90" t="str">
        <f>IF(COUNTA(入力!K89)&gt;0,"l"&amp;計算!K$1,"-")</f>
        <v>-</v>
      </c>
      <c r="L90" t="str">
        <f>IF(COUNTA(入力!L89)&gt;0,"l"&amp;計算!L$1,"-")</f>
        <v>-</v>
      </c>
      <c r="M90" t="str">
        <f>IF(COUNTA(入力!M89)&gt;0,"l"&amp;計算!M$1,"-")</f>
        <v>-</v>
      </c>
      <c r="N90" t="str">
        <f>IF(COUNTA(入力!N89)&gt;0,"l"&amp;計算!N$1,"-")</f>
        <v>-</v>
      </c>
      <c r="O90" t="str">
        <f>IF(COUNTA(入力!O89)&gt;0,"l"&amp;計算!O$1,"-")</f>
        <v>-</v>
      </c>
      <c r="P90" t="str">
        <f>IF(COUNTA(入力!P89)&gt;0,"l"&amp;計算!P$1,"-")</f>
        <v>-</v>
      </c>
      <c r="Q90" t="str">
        <f>IF(COUNTA(入力!Q89)&gt;0,"l"&amp;計算!Q$1,"-")</f>
        <v>-</v>
      </c>
      <c r="R90" t="str">
        <f>IF(COUNTA(入力!R89)&gt;0,"l"&amp;計算!R$1,"-")</f>
        <v>-</v>
      </c>
      <c r="S90" t="str">
        <f>IF(COUNTA(入力!S89)&gt;0,"l"&amp;計算!S$1,"-")</f>
        <v>-</v>
      </c>
      <c r="T90" t="str">
        <f>IF(COUNTA(入力!T89)&gt;0,"l"&amp;計算!T$1,"-")</f>
        <v>-</v>
      </c>
      <c r="U90" t="str">
        <f>IF(COUNTA(入力!U89)&gt;0,"l"&amp;計算!U$1,"-")</f>
        <v>-</v>
      </c>
      <c r="V90" t="str">
        <f>IF(COUNTA(入力!V89)&gt;0,"l"&amp;計算!V$1,"-")</f>
        <v>-</v>
      </c>
      <c r="W90" t="str">
        <f>IF(COUNTA(入力!W89)&gt;0,"l"&amp;計算!W$1,"-")</f>
        <v>-</v>
      </c>
      <c r="X90" t="str">
        <f>IF(COUNTA(入力!X89)&gt;0,"l"&amp;計算!X$1,"-")</f>
        <v>-</v>
      </c>
      <c r="Y90" t="str">
        <f>IF(COUNTA(入力!Y89)&gt;0,"l"&amp;計算!Y$1,"-")</f>
        <v>-</v>
      </c>
      <c r="Z90" t="str">
        <f>IF(COUNTA(入力!Z89)&gt;0,"l"&amp;計算!Z$1,"-")</f>
        <v>-</v>
      </c>
      <c r="AA90" t="str">
        <f>IF(COUNTA(入力!AA89)&gt;0,"l"&amp;計算!AA$1,"-")</f>
        <v>-</v>
      </c>
      <c r="AB90" t="str">
        <f>IF(COUNTA(入力!AB89)&gt;0,"l"&amp;計算!AB$1,"-")</f>
        <v>-</v>
      </c>
      <c r="AC90" t="str">
        <f>IF(COUNTA(入力!AC89)&gt;0,"l"&amp;計算!AC$1,"-")</f>
        <v>-</v>
      </c>
      <c r="AD90" t="str">
        <f>IF(COUNTA(入力!AD89)&gt;0,"l"&amp;計算!AD$1,"-")</f>
        <v>-</v>
      </c>
      <c r="AE90" t="str">
        <f>IF(COUNTA(入力!AE89)&gt;0,"l"&amp;計算!AE$1,"-")</f>
        <v>-</v>
      </c>
      <c r="AJ90" t="e">
        <f t="shared" si="6"/>
        <v>#N/A</v>
      </c>
      <c r="AK90" t="e">
        <f t="shared" si="7"/>
        <v>#N/A</v>
      </c>
      <c r="AL90" t="e">
        <f t="shared" si="8"/>
        <v>#N/A</v>
      </c>
      <c r="AM90" t="str">
        <f t="shared" si="9"/>
        <v>&lt;span class="tl"&gt;0&lt;/span&gt;</v>
      </c>
      <c r="AN90" t="str">
        <f>SUBSTITUTE($AN$2,"ccc",入力!D89)</f>
        <v>&lt;span class="job"&gt;&lt;/span&gt;</v>
      </c>
      <c r="AO90" t="str">
        <f>SUBSTITUTE($AO$2,"ddd",入力!E89)</f>
        <v>&lt;span class="spa"&gt;&lt;/span&gt;</v>
      </c>
      <c r="AP90" t="str">
        <f t="shared" si="10"/>
        <v>&lt;span class="nm"&gt;0&lt;/span&gt;</v>
      </c>
      <c r="AQ90" t="s">
        <v>16</v>
      </c>
      <c r="AR90" t="str">
        <f t="shared" si="11"/>
        <v/>
      </c>
    </row>
    <row r="91" spans="1:44" x14ac:dyDescent="0.4">
      <c r="A91">
        <f>入力!A90</f>
        <v>89</v>
      </c>
      <c r="B91">
        <f>入力!B90</f>
        <v>0</v>
      </c>
      <c r="C91">
        <f>入力!C90</f>
        <v>0</v>
      </c>
      <c r="D91" t="e">
        <f>"a"&amp;VLOOKUP(入力!D90,設定!$B$1:$E$26,4,FALSE)</f>
        <v>#N/A</v>
      </c>
      <c r="E91" t="e">
        <f>"b"&amp;VLOOKUP(入力!E90,設定!$C$1:$E$26,3,FALSE)</f>
        <v>#N/A</v>
      </c>
      <c r="F91" t="str">
        <f>IF(COUNTA(入力!F90)&gt;0,"l"&amp;計算!F$1,"-")</f>
        <v>-</v>
      </c>
      <c r="G91" t="str">
        <f>IF(COUNTA(入力!G90)&gt;0,"l"&amp;計算!G$1,"-")</f>
        <v>-</v>
      </c>
      <c r="H91" t="str">
        <f>IF(COUNTA(入力!H90)&gt;0,"l"&amp;計算!H$1,"-")</f>
        <v>-</v>
      </c>
      <c r="I91" t="str">
        <f>IF(COUNTA(入力!I90)&gt;0,"l"&amp;計算!I$1,"-")</f>
        <v>-</v>
      </c>
      <c r="J91" t="str">
        <f>IF(COUNTA(入力!J90)&gt;0,"l"&amp;計算!J$1,"-")</f>
        <v>-</v>
      </c>
      <c r="K91" t="str">
        <f>IF(COUNTA(入力!K90)&gt;0,"l"&amp;計算!K$1,"-")</f>
        <v>-</v>
      </c>
      <c r="L91" t="str">
        <f>IF(COUNTA(入力!L90)&gt;0,"l"&amp;計算!L$1,"-")</f>
        <v>-</v>
      </c>
      <c r="M91" t="str">
        <f>IF(COUNTA(入力!M90)&gt;0,"l"&amp;計算!M$1,"-")</f>
        <v>-</v>
      </c>
      <c r="N91" t="str">
        <f>IF(COUNTA(入力!N90)&gt;0,"l"&amp;計算!N$1,"-")</f>
        <v>-</v>
      </c>
      <c r="O91" t="str">
        <f>IF(COUNTA(入力!O90)&gt;0,"l"&amp;計算!O$1,"-")</f>
        <v>-</v>
      </c>
      <c r="P91" t="str">
        <f>IF(COUNTA(入力!P90)&gt;0,"l"&amp;計算!P$1,"-")</f>
        <v>-</v>
      </c>
      <c r="Q91" t="str">
        <f>IF(COUNTA(入力!Q90)&gt;0,"l"&amp;計算!Q$1,"-")</f>
        <v>-</v>
      </c>
      <c r="R91" t="str">
        <f>IF(COUNTA(入力!R90)&gt;0,"l"&amp;計算!R$1,"-")</f>
        <v>-</v>
      </c>
      <c r="S91" t="str">
        <f>IF(COUNTA(入力!S90)&gt;0,"l"&amp;計算!S$1,"-")</f>
        <v>-</v>
      </c>
      <c r="T91" t="str">
        <f>IF(COUNTA(入力!T90)&gt;0,"l"&amp;計算!T$1,"-")</f>
        <v>-</v>
      </c>
      <c r="U91" t="str">
        <f>IF(COUNTA(入力!U90)&gt;0,"l"&amp;計算!U$1,"-")</f>
        <v>-</v>
      </c>
      <c r="V91" t="str">
        <f>IF(COUNTA(入力!V90)&gt;0,"l"&amp;計算!V$1,"-")</f>
        <v>-</v>
      </c>
      <c r="W91" t="str">
        <f>IF(COUNTA(入力!W90)&gt;0,"l"&amp;計算!W$1,"-")</f>
        <v>-</v>
      </c>
      <c r="X91" t="str">
        <f>IF(COUNTA(入力!X90)&gt;0,"l"&amp;計算!X$1,"-")</f>
        <v>-</v>
      </c>
      <c r="Y91" t="str">
        <f>IF(COUNTA(入力!Y90)&gt;0,"l"&amp;計算!Y$1,"-")</f>
        <v>-</v>
      </c>
      <c r="Z91" t="str">
        <f>IF(COUNTA(入力!Z90)&gt;0,"l"&amp;計算!Z$1,"-")</f>
        <v>-</v>
      </c>
      <c r="AA91" t="str">
        <f>IF(COUNTA(入力!AA90)&gt;0,"l"&amp;計算!AA$1,"-")</f>
        <v>-</v>
      </c>
      <c r="AB91" t="str">
        <f>IF(COUNTA(入力!AB90)&gt;0,"l"&amp;計算!AB$1,"-")</f>
        <v>-</v>
      </c>
      <c r="AC91" t="str">
        <f>IF(COUNTA(入力!AC90)&gt;0,"l"&amp;計算!AC$1,"-")</f>
        <v>-</v>
      </c>
      <c r="AD91" t="str">
        <f>IF(COUNTA(入力!AD90)&gt;0,"l"&amp;計算!AD$1,"-")</f>
        <v>-</v>
      </c>
      <c r="AE91" t="str">
        <f>IF(COUNTA(入力!AE90)&gt;0,"l"&amp;計算!AE$1,"-")</f>
        <v>-</v>
      </c>
      <c r="AJ91" t="e">
        <f t="shared" si="6"/>
        <v>#N/A</v>
      </c>
      <c r="AK91" t="e">
        <f t="shared" si="7"/>
        <v>#N/A</v>
      </c>
      <c r="AL91" t="e">
        <f t="shared" si="8"/>
        <v>#N/A</v>
      </c>
      <c r="AM91" t="str">
        <f t="shared" si="9"/>
        <v>&lt;span class="tl"&gt;0&lt;/span&gt;</v>
      </c>
      <c r="AN91" t="str">
        <f>SUBSTITUTE($AN$2,"ccc",入力!D90)</f>
        <v>&lt;span class="job"&gt;&lt;/span&gt;</v>
      </c>
      <c r="AO91" t="str">
        <f>SUBSTITUTE($AO$2,"ddd",入力!E90)</f>
        <v>&lt;span class="spa"&gt;&lt;/span&gt;</v>
      </c>
      <c r="AP91" t="str">
        <f t="shared" si="10"/>
        <v>&lt;span class="nm"&gt;0&lt;/span&gt;</v>
      </c>
      <c r="AQ91" t="s">
        <v>16</v>
      </c>
      <c r="AR91" t="str">
        <f t="shared" si="11"/>
        <v/>
      </c>
    </row>
    <row r="92" spans="1:44" x14ac:dyDescent="0.4">
      <c r="A92">
        <f>入力!A91</f>
        <v>90</v>
      </c>
      <c r="B92">
        <f>入力!B91</f>
        <v>0</v>
      </c>
      <c r="C92">
        <f>入力!C91</f>
        <v>0</v>
      </c>
      <c r="D92" t="e">
        <f>"a"&amp;VLOOKUP(入力!D91,設定!$B$1:$E$26,4,FALSE)</f>
        <v>#N/A</v>
      </c>
      <c r="E92" t="e">
        <f>"b"&amp;VLOOKUP(入力!E91,設定!$C$1:$E$26,3,FALSE)</f>
        <v>#N/A</v>
      </c>
      <c r="F92" t="str">
        <f>IF(COUNTA(入力!F91)&gt;0,"l"&amp;計算!F$1,"-")</f>
        <v>-</v>
      </c>
      <c r="G92" t="str">
        <f>IF(COUNTA(入力!G91)&gt;0,"l"&amp;計算!G$1,"-")</f>
        <v>-</v>
      </c>
      <c r="H92" t="str">
        <f>IF(COUNTA(入力!H91)&gt;0,"l"&amp;計算!H$1,"-")</f>
        <v>-</v>
      </c>
      <c r="I92" t="str">
        <f>IF(COUNTA(入力!I91)&gt;0,"l"&amp;計算!I$1,"-")</f>
        <v>-</v>
      </c>
      <c r="J92" t="str">
        <f>IF(COUNTA(入力!J91)&gt;0,"l"&amp;計算!J$1,"-")</f>
        <v>-</v>
      </c>
      <c r="K92" t="str">
        <f>IF(COUNTA(入力!K91)&gt;0,"l"&amp;計算!K$1,"-")</f>
        <v>-</v>
      </c>
      <c r="L92" t="str">
        <f>IF(COUNTA(入力!L91)&gt;0,"l"&amp;計算!L$1,"-")</f>
        <v>-</v>
      </c>
      <c r="M92" t="str">
        <f>IF(COUNTA(入力!M91)&gt;0,"l"&amp;計算!M$1,"-")</f>
        <v>-</v>
      </c>
      <c r="N92" t="str">
        <f>IF(COUNTA(入力!N91)&gt;0,"l"&amp;計算!N$1,"-")</f>
        <v>-</v>
      </c>
      <c r="O92" t="str">
        <f>IF(COUNTA(入力!O91)&gt;0,"l"&amp;計算!O$1,"-")</f>
        <v>-</v>
      </c>
      <c r="P92" t="str">
        <f>IF(COUNTA(入力!P91)&gt;0,"l"&amp;計算!P$1,"-")</f>
        <v>-</v>
      </c>
      <c r="Q92" t="str">
        <f>IF(COUNTA(入力!Q91)&gt;0,"l"&amp;計算!Q$1,"-")</f>
        <v>-</v>
      </c>
      <c r="R92" t="str">
        <f>IF(COUNTA(入力!R91)&gt;0,"l"&amp;計算!R$1,"-")</f>
        <v>-</v>
      </c>
      <c r="S92" t="str">
        <f>IF(COUNTA(入力!S91)&gt;0,"l"&amp;計算!S$1,"-")</f>
        <v>-</v>
      </c>
      <c r="T92" t="str">
        <f>IF(COUNTA(入力!T91)&gt;0,"l"&amp;計算!T$1,"-")</f>
        <v>-</v>
      </c>
      <c r="U92" t="str">
        <f>IF(COUNTA(入力!U91)&gt;0,"l"&amp;計算!U$1,"-")</f>
        <v>-</v>
      </c>
      <c r="V92" t="str">
        <f>IF(COUNTA(入力!V91)&gt;0,"l"&amp;計算!V$1,"-")</f>
        <v>-</v>
      </c>
      <c r="W92" t="str">
        <f>IF(COUNTA(入力!W91)&gt;0,"l"&amp;計算!W$1,"-")</f>
        <v>-</v>
      </c>
      <c r="X92" t="str">
        <f>IF(COUNTA(入力!X91)&gt;0,"l"&amp;計算!X$1,"-")</f>
        <v>-</v>
      </c>
      <c r="Y92" t="str">
        <f>IF(COUNTA(入力!Y91)&gt;0,"l"&amp;計算!Y$1,"-")</f>
        <v>-</v>
      </c>
      <c r="Z92" t="str">
        <f>IF(COUNTA(入力!Z91)&gt;0,"l"&amp;計算!Z$1,"-")</f>
        <v>-</v>
      </c>
      <c r="AA92" t="str">
        <f>IF(COUNTA(入力!AA91)&gt;0,"l"&amp;計算!AA$1,"-")</f>
        <v>-</v>
      </c>
      <c r="AB92" t="str">
        <f>IF(COUNTA(入力!AB91)&gt;0,"l"&amp;計算!AB$1,"-")</f>
        <v>-</v>
      </c>
      <c r="AC92" t="str">
        <f>IF(COUNTA(入力!AC91)&gt;0,"l"&amp;計算!AC$1,"-")</f>
        <v>-</v>
      </c>
      <c r="AD92" t="str">
        <f>IF(COUNTA(入力!AD91)&gt;0,"l"&amp;計算!AD$1,"-")</f>
        <v>-</v>
      </c>
      <c r="AE92" t="str">
        <f>IF(COUNTA(入力!AE91)&gt;0,"l"&amp;計算!AE$1,"-")</f>
        <v>-</v>
      </c>
      <c r="AJ92" t="e">
        <f t="shared" si="6"/>
        <v>#N/A</v>
      </c>
      <c r="AK92" t="e">
        <f t="shared" si="7"/>
        <v>#N/A</v>
      </c>
      <c r="AL92" t="e">
        <f t="shared" si="8"/>
        <v>#N/A</v>
      </c>
      <c r="AM92" t="str">
        <f t="shared" si="9"/>
        <v>&lt;span class="tl"&gt;0&lt;/span&gt;</v>
      </c>
      <c r="AN92" t="str">
        <f>SUBSTITUTE($AN$2,"ccc",入力!D91)</f>
        <v>&lt;span class="job"&gt;&lt;/span&gt;</v>
      </c>
      <c r="AO92" t="str">
        <f>SUBSTITUTE($AO$2,"ddd",入力!E91)</f>
        <v>&lt;span class="spa"&gt;&lt;/span&gt;</v>
      </c>
      <c r="AP92" t="str">
        <f t="shared" si="10"/>
        <v>&lt;span class="nm"&gt;0&lt;/span&gt;</v>
      </c>
      <c r="AQ92" t="s">
        <v>16</v>
      </c>
      <c r="AR92" t="str">
        <f t="shared" si="11"/>
        <v/>
      </c>
    </row>
    <row r="93" spans="1:44" x14ac:dyDescent="0.4">
      <c r="A93">
        <f>入力!A92</f>
        <v>91</v>
      </c>
      <c r="B93">
        <f>入力!B92</f>
        <v>0</v>
      </c>
      <c r="C93">
        <f>入力!C92</f>
        <v>0</v>
      </c>
      <c r="D93" t="e">
        <f>"a"&amp;VLOOKUP(入力!D92,設定!$B$1:$E$26,4,FALSE)</f>
        <v>#N/A</v>
      </c>
      <c r="E93" t="e">
        <f>"b"&amp;VLOOKUP(入力!E92,設定!$C$1:$E$26,3,FALSE)</f>
        <v>#N/A</v>
      </c>
      <c r="F93" t="str">
        <f>IF(COUNTA(入力!F92)&gt;0,"l"&amp;計算!F$1,"-")</f>
        <v>-</v>
      </c>
      <c r="G93" t="str">
        <f>IF(COUNTA(入力!G92)&gt;0,"l"&amp;計算!G$1,"-")</f>
        <v>-</v>
      </c>
      <c r="H93" t="str">
        <f>IF(COUNTA(入力!H92)&gt;0,"l"&amp;計算!H$1,"-")</f>
        <v>-</v>
      </c>
      <c r="I93" t="str">
        <f>IF(COUNTA(入力!I92)&gt;0,"l"&amp;計算!I$1,"-")</f>
        <v>-</v>
      </c>
      <c r="J93" t="str">
        <f>IF(COUNTA(入力!J92)&gt;0,"l"&amp;計算!J$1,"-")</f>
        <v>-</v>
      </c>
      <c r="K93" t="str">
        <f>IF(COUNTA(入力!K92)&gt;0,"l"&amp;計算!K$1,"-")</f>
        <v>-</v>
      </c>
      <c r="L93" t="str">
        <f>IF(COUNTA(入力!L92)&gt;0,"l"&amp;計算!L$1,"-")</f>
        <v>-</v>
      </c>
      <c r="M93" t="str">
        <f>IF(COUNTA(入力!M92)&gt;0,"l"&amp;計算!M$1,"-")</f>
        <v>-</v>
      </c>
      <c r="N93" t="str">
        <f>IF(COUNTA(入力!N92)&gt;0,"l"&amp;計算!N$1,"-")</f>
        <v>-</v>
      </c>
      <c r="O93" t="str">
        <f>IF(COUNTA(入力!O92)&gt;0,"l"&amp;計算!O$1,"-")</f>
        <v>-</v>
      </c>
      <c r="P93" t="str">
        <f>IF(COUNTA(入力!P92)&gt;0,"l"&amp;計算!P$1,"-")</f>
        <v>-</v>
      </c>
      <c r="Q93" t="str">
        <f>IF(COUNTA(入力!Q92)&gt;0,"l"&amp;計算!Q$1,"-")</f>
        <v>-</v>
      </c>
      <c r="R93" t="str">
        <f>IF(COUNTA(入力!R92)&gt;0,"l"&amp;計算!R$1,"-")</f>
        <v>-</v>
      </c>
      <c r="S93" t="str">
        <f>IF(COUNTA(入力!S92)&gt;0,"l"&amp;計算!S$1,"-")</f>
        <v>-</v>
      </c>
      <c r="T93" t="str">
        <f>IF(COUNTA(入力!T92)&gt;0,"l"&amp;計算!T$1,"-")</f>
        <v>-</v>
      </c>
      <c r="U93" t="str">
        <f>IF(COUNTA(入力!U92)&gt;0,"l"&amp;計算!U$1,"-")</f>
        <v>-</v>
      </c>
      <c r="V93" t="str">
        <f>IF(COUNTA(入力!V92)&gt;0,"l"&amp;計算!V$1,"-")</f>
        <v>-</v>
      </c>
      <c r="W93" t="str">
        <f>IF(COUNTA(入力!W92)&gt;0,"l"&amp;計算!W$1,"-")</f>
        <v>-</v>
      </c>
      <c r="X93" t="str">
        <f>IF(COUNTA(入力!X92)&gt;0,"l"&amp;計算!X$1,"-")</f>
        <v>-</v>
      </c>
      <c r="Y93" t="str">
        <f>IF(COUNTA(入力!Y92)&gt;0,"l"&amp;計算!Y$1,"-")</f>
        <v>-</v>
      </c>
      <c r="Z93" t="str">
        <f>IF(COUNTA(入力!Z92)&gt;0,"l"&amp;計算!Z$1,"-")</f>
        <v>-</v>
      </c>
      <c r="AA93" t="str">
        <f>IF(COUNTA(入力!AA92)&gt;0,"l"&amp;計算!AA$1,"-")</f>
        <v>-</v>
      </c>
      <c r="AB93" t="str">
        <f>IF(COUNTA(入力!AB92)&gt;0,"l"&amp;計算!AB$1,"-")</f>
        <v>-</v>
      </c>
      <c r="AC93" t="str">
        <f>IF(COUNTA(入力!AC92)&gt;0,"l"&amp;計算!AC$1,"-")</f>
        <v>-</v>
      </c>
      <c r="AD93" t="str">
        <f>IF(COUNTA(入力!AD92)&gt;0,"l"&amp;計算!AD$1,"-")</f>
        <v>-</v>
      </c>
      <c r="AE93" t="str">
        <f>IF(COUNTA(入力!AE92)&gt;0,"l"&amp;計算!AE$1,"-")</f>
        <v>-</v>
      </c>
      <c r="AJ93" t="e">
        <f t="shared" si="6"/>
        <v>#N/A</v>
      </c>
      <c r="AK93" t="e">
        <f t="shared" si="7"/>
        <v>#N/A</v>
      </c>
      <c r="AL93" t="e">
        <f t="shared" si="8"/>
        <v>#N/A</v>
      </c>
      <c r="AM93" t="str">
        <f t="shared" si="9"/>
        <v>&lt;span class="tl"&gt;0&lt;/span&gt;</v>
      </c>
      <c r="AN93" t="str">
        <f>SUBSTITUTE($AN$2,"ccc",入力!D92)</f>
        <v>&lt;span class="job"&gt;&lt;/span&gt;</v>
      </c>
      <c r="AO93" t="str">
        <f>SUBSTITUTE($AO$2,"ddd",入力!E92)</f>
        <v>&lt;span class="spa"&gt;&lt;/span&gt;</v>
      </c>
      <c r="AP93" t="str">
        <f t="shared" si="10"/>
        <v>&lt;span class="nm"&gt;0&lt;/span&gt;</v>
      </c>
      <c r="AQ93" t="s">
        <v>16</v>
      </c>
      <c r="AR93" t="str">
        <f t="shared" si="11"/>
        <v/>
      </c>
    </row>
    <row r="94" spans="1:44" x14ac:dyDescent="0.4">
      <c r="A94">
        <f>入力!A93</f>
        <v>92</v>
      </c>
      <c r="B94">
        <f>入力!B93</f>
        <v>0</v>
      </c>
      <c r="C94">
        <f>入力!C93</f>
        <v>0</v>
      </c>
      <c r="D94" t="e">
        <f>"a"&amp;VLOOKUP(入力!D93,設定!$B$1:$E$26,4,FALSE)</f>
        <v>#N/A</v>
      </c>
      <c r="E94" t="e">
        <f>"b"&amp;VLOOKUP(入力!E93,設定!$C$1:$E$26,3,FALSE)</f>
        <v>#N/A</v>
      </c>
      <c r="F94" t="str">
        <f>IF(COUNTA(入力!F93)&gt;0,"l"&amp;計算!F$1,"-")</f>
        <v>-</v>
      </c>
      <c r="G94" t="str">
        <f>IF(COUNTA(入力!G93)&gt;0,"l"&amp;計算!G$1,"-")</f>
        <v>-</v>
      </c>
      <c r="H94" t="str">
        <f>IF(COUNTA(入力!H93)&gt;0,"l"&amp;計算!H$1,"-")</f>
        <v>-</v>
      </c>
      <c r="I94" t="str">
        <f>IF(COUNTA(入力!I93)&gt;0,"l"&amp;計算!I$1,"-")</f>
        <v>-</v>
      </c>
      <c r="J94" t="str">
        <f>IF(COUNTA(入力!J93)&gt;0,"l"&amp;計算!J$1,"-")</f>
        <v>-</v>
      </c>
      <c r="K94" t="str">
        <f>IF(COUNTA(入力!K93)&gt;0,"l"&amp;計算!K$1,"-")</f>
        <v>-</v>
      </c>
      <c r="L94" t="str">
        <f>IF(COUNTA(入力!L93)&gt;0,"l"&amp;計算!L$1,"-")</f>
        <v>-</v>
      </c>
      <c r="M94" t="str">
        <f>IF(COUNTA(入力!M93)&gt;0,"l"&amp;計算!M$1,"-")</f>
        <v>-</v>
      </c>
      <c r="N94" t="str">
        <f>IF(COUNTA(入力!N93)&gt;0,"l"&amp;計算!N$1,"-")</f>
        <v>-</v>
      </c>
      <c r="O94" t="str">
        <f>IF(COUNTA(入力!O93)&gt;0,"l"&amp;計算!O$1,"-")</f>
        <v>-</v>
      </c>
      <c r="P94" t="str">
        <f>IF(COUNTA(入力!P93)&gt;0,"l"&amp;計算!P$1,"-")</f>
        <v>-</v>
      </c>
      <c r="Q94" t="str">
        <f>IF(COUNTA(入力!Q93)&gt;0,"l"&amp;計算!Q$1,"-")</f>
        <v>-</v>
      </c>
      <c r="R94" t="str">
        <f>IF(COUNTA(入力!R93)&gt;0,"l"&amp;計算!R$1,"-")</f>
        <v>-</v>
      </c>
      <c r="S94" t="str">
        <f>IF(COUNTA(入力!S93)&gt;0,"l"&amp;計算!S$1,"-")</f>
        <v>-</v>
      </c>
      <c r="T94" t="str">
        <f>IF(COUNTA(入力!T93)&gt;0,"l"&amp;計算!T$1,"-")</f>
        <v>-</v>
      </c>
      <c r="U94" t="str">
        <f>IF(COUNTA(入力!U93)&gt;0,"l"&amp;計算!U$1,"-")</f>
        <v>-</v>
      </c>
      <c r="V94" t="str">
        <f>IF(COUNTA(入力!V93)&gt;0,"l"&amp;計算!V$1,"-")</f>
        <v>-</v>
      </c>
      <c r="W94" t="str">
        <f>IF(COUNTA(入力!W93)&gt;0,"l"&amp;計算!W$1,"-")</f>
        <v>-</v>
      </c>
      <c r="X94" t="str">
        <f>IF(COUNTA(入力!X93)&gt;0,"l"&amp;計算!X$1,"-")</f>
        <v>-</v>
      </c>
      <c r="Y94" t="str">
        <f>IF(COUNTA(入力!Y93)&gt;0,"l"&amp;計算!Y$1,"-")</f>
        <v>-</v>
      </c>
      <c r="Z94" t="str">
        <f>IF(COUNTA(入力!Z93)&gt;0,"l"&amp;計算!Z$1,"-")</f>
        <v>-</v>
      </c>
      <c r="AA94" t="str">
        <f>IF(COUNTA(入力!AA93)&gt;0,"l"&amp;計算!AA$1,"-")</f>
        <v>-</v>
      </c>
      <c r="AB94" t="str">
        <f>IF(COUNTA(入力!AB93)&gt;0,"l"&amp;計算!AB$1,"-")</f>
        <v>-</v>
      </c>
      <c r="AC94" t="str">
        <f>IF(COUNTA(入力!AC93)&gt;0,"l"&amp;計算!AC$1,"-")</f>
        <v>-</v>
      </c>
      <c r="AD94" t="str">
        <f>IF(COUNTA(入力!AD93)&gt;0,"l"&amp;計算!AD$1,"-")</f>
        <v>-</v>
      </c>
      <c r="AE94" t="str">
        <f>IF(COUNTA(入力!AE93)&gt;0,"l"&amp;計算!AE$1,"-")</f>
        <v>-</v>
      </c>
      <c r="AJ94" t="e">
        <f t="shared" si="6"/>
        <v>#N/A</v>
      </c>
      <c r="AK94" t="e">
        <f t="shared" si="7"/>
        <v>#N/A</v>
      </c>
      <c r="AL94" t="e">
        <f t="shared" si="8"/>
        <v>#N/A</v>
      </c>
      <c r="AM94" t="str">
        <f t="shared" si="9"/>
        <v>&lt;span class="tl"&gt;0&lt;/span&gt;</v>
      </c>
      <c r="AN94" t="str">
        <f>SUBSTITUTE($AN$2,"ccc",入力!D93)</f>
        <v>&lt;span class="job"&gt;&lt;/span&gt;</v>
      </c>
      <c r="AO94" t="str">
        <f>SUBSTITUTE($AO$2,"ddd",入力!E93)</f>
        <v>&lt;span class="spa"&gt;&lt;/span&gt;</v>
      </c>
      <c r="AP94" t="str">
        <f t="shared" si="10"/>
        <v>&lt;span class="nm"&gt;0&lt;/span&gt;</v>
      </c>
      <c r="AQ94" t="s">
        <v>16</v>
      </c>
      <c r="AR94" t="str">
        <f t="shared" si="11"/>
        <v/>
      </c>
    </row>
    <row r="95" spans="1:44" x14ac:dyDescent="0.4">
      <c r="A95">
        <f>入力!A94</f>
        <v>93</v>
      </c>
      <c r="B95">
        <f>入力!B94</f>
        <v>0</v>
      </c>
      <c r="C95">
        <f>入力!C94</f>
        <v>0</v>
      </c>
      <c r="D95" t="e">
        <f>"a"&amp;VLOOKUP(入力!D94,設定!$B$1:$E$26,4,FALSE)</f>
        <v>#N/A</v>
      </c>
      <c r="E95" t="e">
        <f>"b"&amp;VLOOKUP(入力!E94,設定!$C$1:$E$26,3,FALSE)</f>
        <v>#N/A</v>
      </c>
      <c r="F95" t="str">
        <f>IF(COUNTA(入力!F94)&gt;0,"l"&amp;計算!F$1,"-")</f>
        <v>-</v>
      </c>
      <c r="G95" t="str">
        <f>IF(COUNTA(入力!G94)&gt;0,"l"&amp;計算!G$1,"-")</f>
        <v>-</v>
      </c>
      <c r="H95" t="str">
        <f>IF(COUNTA(入力!H94)&gt;0,"l"&amp;計算!H$1,"-")</f>
        <v>-</v>
      </c>
      <c r="I95" t="str">
        <f>IF(COUNTA(入力!I94)&gt;0,"l"&amp;計算!I$1,"-")</f>
        <v>-</v>
      </c>
      <c r="J95" t="str">
        <f>IF(COUNTA(入力!J94)&gt;0,"l"&amp;計算!J$1,"-")</f>
        <v>-</v>
      </c>
      <c r="K95" t="str">
        <f>IF(COUNTA(入力!K94)&gt;0,"l"&amp;計算!K$1,"-")</f>
        <v>-</v>
      </c>
      <c r="L95" t="str">
        <f>IF(COUNTA(入力!L94)&gt;0,"l"&amp;計算!L$1,"-")</f>
        <v>-</v>
      </c>
      <c r="M95" t="str">
        <f>IF(COUNTA(入力!M94)&gt;0,"l"&amp;計算!M$1,"-")</f>
        <v>-</v>
      </c>
      <c r="N95" t="str">
        <f>IF(COUNTA(入力!N94)&gt;0,"l"&amp;計算!N$1,"-")</f>
        <v>-</v>
      </c>
      <c r="O95" t="str">
        <f>IF(COUNTA(入力!O94)&gt;0,"l"&amp;計算!O$1,"-")</f>
        <v>-</v>
      </c>
      <c r="P95" t="str">
        <f>IF(COUNTA(入力!P94)&gt;0,"l"&amp;計算!P$1,"-")</f>
        <v>-</v>
      </c>
      <c r="Q95" t="str">
        <f>IF(COUNTA(入力!Q94)&gt;0,"l"&amp;計算!Q$1,"-")</f>
        <v>-</v>
      </c>
      <c r="R95" t="str">
        <f>IF(COUNTA(入力!R94)&gt;0,"l"&amp;計算!R$1,"-")</f>
        <v>-</v>
      </c>
      <c r="S95" t="str">
        <f>IF(COUNTA(入力!S94)&gt;0,"l"&amp;計算!S$1,"-")</f>
        <v>-</v>
      </c>
      <c r="T95" t="str">
        <f>IF(COUNTA(入力!T94)&gt;0,"l"&amp;計算!T$1,"-")</f>
        <v>-</v>
      </c>
      <c r="U95" t="str">
        <f>IF(COUNTA(入力!U94)&gt;0,"l"&amp;計算!U$1,"-")</f>
        <v>-</v>
      </c>
      <c r="V95" t="str">
        <f>IF(COUNTA(入力!V94)&gt;0,"l"&amp;計算!V$1,"-")</f>
        <v>-</v>
      </c>
      <c r="W95" t="str">
        <f>IF(COUNTA(入力!W94)&gt;0,"l"&amp;計算!W$1,"-")</f>
        <v>-</v>
      </c>
      <c r="X95" t="str">
        <f>IF(COUNTA(入力!X94)&gt;0,"l"&amp;計算!X$1,"-")</f>
        <v>-</v>
      </c>
      <c r="Y95" t="str">
        <f>IF(COUNTA(入力!Y94)&gt;0,"l"&amp;計算!Y$1,"-")</f>
        <v>-</v>
      </c>
      <c r="Z95" t="str">
        <f>IF(COUNTA(入力!Z94)&gt;0,"l"&amp;計算!Z$1,"-")</f>
        <v>-</v>
      </c>
      <c r="AA95" t="str">
        <f>IF(COUNTA(入力!AA94)&gt;0,"l"&amp;計算!AA$1,"-")</f>
        <v>-</v>
      </c>
      <c r="AB95" t="str">
        <f>IF(COUNTA(入力!AB94)&gt;0,"l"&amp;計算!AB$1,"-")</f>
        <v>-</v>
      </c>
      <c r="AC95" t="str">
        <f>IF(COUNTA(入力!AC94)&gt;0,"l"&amp;計算!AC$1,"-")</f>
        <v>-</v>
      </c>
      <c r="AD95" t="str">
        <f>IF(COUNTA(入力!AD94)&gt;0,"l"&amp;計算!AD$1,"-")</f>
        <v>-</v>
      </c>
      <c r="AE95" t="str">
        <f>IF(COUNTA(入力!AE94)&gt;0,"l"&amp;計算!AE$1,"-")</f>
        <v>-</v>
      </c>
      <c r="AJ95" t="e">
        <f t="shared" si="6"/>
        <v>#N/A</v>
      </c>
      <c r="AK95" t="e">
        <f t="shared" si="7"/>
        <v>#N/A</v>
      </c>
      <c r="AL95" t="e">
        <f t="shared" si="8"/>
        <v>#N/A</v>
      </c>
      <c r="AM95" t="str">
        <f t="shared" si="9"/>
        <v>&lt;span class="tl"&gt;0&lt;/span&gt;</v>
      </c>
      <c r="AN95" t="str">
        <f>SUBSTITUTE($AN$2,"ccc",入力!D94)</f>
        <v>&lt;span class="job"&gt;&lt;/span&gt;</v>
      </c>
      <c r="AO95" t="str">
        <f>SUBSTITUTE($AO$2,"ddd",入力!E94)</f>
        <v>&lt;span class="spa"&gt;&lt;/span&gt;</v>
      </c>
      <c r="AP95" t="str">
        <f t="shared" si="10"/>
        <v>&lt;span class="nm"&gt;0&lt;/span&gt;</v>
      </c>
      <c r="AQ95" t="s">
        <v>16</v>
      </c>
      <c r="AR95" t="str">
        <f t="shared" si="11"/>
        <v/>
      </c>
    </row>
    <row r="96" spans="1:44" x14ac:dyDescent="0.4">
      <c r="A96">
        <f>入力!A95</f>
        <v>94</v>
      </c>
      <c r="B96">
        <f>入力!B95</f>
        <v>0</v>
      </c>
      <c r="C96">
        <f>入力!C95</f>
        <v>0</v>
      </c>
      <c r="D96" t="e">
        <f>"a"&amp;VLOOKUP(入力!D95,設定!$B$1:$E$26,4,FALSE)</f>
        <v>#N/A</v>
      </c>
      <c r="E96" t="e">
        <f>"b"&amp;VLOOKUP(入力!E95,設定!$C$1:$E$26,3,FALSE)</f>
        <v>#N/A</v>
      </c>
      <c r="F96" t="str">
        <f>IF(COUNTA(入力!F95)&gt;0,"l"&amp;計算!F$1,"-")</f>
        <v>-</v>
      </c>
      <c r="G96" t="str">
        <f>IF(COUNTA(入力!G95)&gt;0,"l"&amp;計算!G$1,"-")</f>
        <v>-</v>
      </c>
      <c r="H96" t="str">
        <f>IF(COUNTA(入力!H95)&gt;0,"l"&amp;計算!H$1,"-")</f>
        <v>-</v>
      </c>
      <c r="I96" t="str">
        <f>IF(COUNTA(入力!I95)&gt;0,"l"&amp;計算!I$1,"-")</f>
        <v>-</v>
      </c>
      <c r="J96" t="str">
        <f>IF(COUNTA(入力!J95)&gt;0,"l"&amp;計算!J$1,"-")</f>
        <v>-</v>
      </c>
      <c r="K96" t="str">
        <f>IF(COUNTA(入力!K95)&gt;0,"l"&amp;計算!K$1,"-")</f>
        <v>-</v>
      </c>
      <c r="L96" t="str">
        <f>IF(COUNTA(入力!L95)&gt;0,"l"&amp;計算!L$1,"-")</f>
        <v>-</v>
      </c>
      <c r="M96" t="str">
        <f>IF(COUNTA(入力!M95)&gt;0,"l"&amp;計算!M$1,"-")</f>
        <v>-</v>
      </c>
      <c r="N96" t="str">
        <f>IF(COUNTA(入力!N95)&gt;0,"l"&amp;計算!N$1,"-")</f>
        <v>-</v>
      </c>
      <c r="O96" t="str">
        <f>IF(COUNTA(入力!O95)&gt;0,"l"&amp;計算!O$1,"-")</f>
        <v>-</v>
      </c>
      <c r="P96" t="str">
        <f>IF(COUNTA(入力!P95)&gt;0,"l"&amp;計算!P$1,"-")</f>
        <v>-</v>
      </c>
      <c r="Q96" t="str">
        <f>IF(COUNTA(入力!Q95)&gt;0,"l"&amp;計算!Q$1,"-")</f>
        <v>-</v>
      </c>
      <c r="R96" t="str">
        <f>IF(COUNTA(入力!R95)&gt;0,"l"&amp;計算!R$1,"-")</f>
        <v>-</v>
      </c>
      <c r="S96" t="str">
        <f>IF(COUNTA(入力!S95)&gt;0,"l"&amp;計算!S$1,"-")</f>
        <v>-</v>
      </c>
      <c r="T96" t="str">
        <f>IF(COUNTA(入力!T95)&gt;0,"l"&amp;計算!T$1,"-")</f>
        <v>-</v>
      </c>
      <c r="U96" t="str">
        <f>IF(COUNTA(入力!U95)&gt;0,"l"&amp;計算!U$1,"-")</f>
        <v>-</v>
      </c>
      <c r="V96" t="str">
        <f>IF(COUNTA(入力!V95)&gt;0,"l"&amp;計算!V$1,"-")</f>
        <v>-</v>
      </c>
      <c r="W96" t="str">
        <f>IF(COUNTA(入力!W95)&gt;0,"l"&amp;計算!W$1,"-")</f>
        <v>-</v>
      </c>
      <c r="X96" t="str">
        <f>IF(COUNTA(入力!X95)&gt;0,"l"&amp;計算!X$1,"-")</f>
        <v>-</v>
      </c>
      <c r="Y96" t="str">
        <f>IF(COUNTA(入力!Y95)&gt;0,"l"&amp;計算!Y$1,"-")</f>
        <v>-</v>
      </c>
      <c r="Z96" t="str">
        <f>IF(COUNTA(入力!Z95)&gt;0,"l"&amp;計算!Z$1,"-")</f>
        <v>-</v>
      </c>
      <c r="AA96" t="str">
        <f>IF(COUNTA(入力!AA95)&gt;0,"l"&amp;計算!AA$1,"-")</f>
        <v>-</v>
      </c>
      <c r="AB96" t="str">
        <f>IF(COUNTA(入力!AB95)&gt;0,"l"&amp;計算!AB$1,"-")</f>
        <v>-</v>
      </c>
      <c r="AC96" t="str">
        <f>IF(COUNTA(入力!AC95)&gt;0,"l"&amp;計算!AC$1,"-")</f>
        <v>-</v>
      </c>
      <c r="AD96" t="str">
        <f>IF(COUNTA(入力!AD95)&gt;0,"l"&amp;計算!AD$1,"-")</f>
        <v>-</v>
      </c>
      <c r="AE96" t="str">
        <f>IF(COUNTA(入力!AE95)&gt;0,"l"&amp;計算!AE$1,"-")</f>
        <v>-</v>
      </c>
      <c r="AJ96" t="e">
        <f t="shared" si="6"/>
        <v>#N/A</v>
      </c>
      <c r="AK96" t="e">
        <f t="shared" si="7"/>
        <v>#N/A</v>
      </c>
      <c r="AL96" t="e">
        <f t="shared" si="8"/>
        <v>#N/A</v>
      </c>
      <c r="AM96" t="str">
        <f t="shared" si="9"/>
        <v>&lt;span class="tl"&gt;0&lt;/span&gt;</v>
      </c>
      <c r="AN96" t="str">
        <f>SUBSTITUTE($AN$2,"ccc",入力!D95)</f>
        <v>&lt;span class="job"&gt;&lt;/span&gt;</v>
      </c>
      <c r="AO96" t="str">
        <f>SUBSTITUTE($AO$2,"ddd",入力!E95)</f>
        <v>&lt;span class="spa"&gt;&lt;/span&gt;</v>
      </c>
      <c r="AP96" t="str">
        <f t="shared" si="10"/>
        <v>&lt;span class="nm"&gt;0&lt;/span&gt;</v>
      </c>
      <c r="AQ96" t="s">
        <v>16</v>
      </c>
      <c r="AR96" t="str">
        <f t="shared" si="11"/>
        <v/>
      </c>
    </row>
    <row r="97" spans="1:44" x14ac:dyDescent="0.4">
      <c r="A97">
        <f>入力!A96</f>
        <v>95</v>
      </c>
      <c r="B97">
        <f>入力!B96</f>
        <v>0</v>
      </c>
      <c r="C97">
        <f>入力!C96</f>
        <v>0</v>
      </c>
      <c r="D97" t="e">
        <f>"a"&amp;VLOOKUP(入力!D96,設定!$B$1:$E$26,4,FALSE)</f>
        <v>#N/A</v>
      </c>
      <c r="E97" t="e">
        <f>"b"&amp;VLOOKUP(入力!E96,設定!$C$1:$E$26,3,FALSE)</f>
        <v>#N/A</v>
      </c>
      <c r="F97" t="str">
        <f>IF(COUNTA(入力!F96)&gt;0,"l"&amp;計算!F$1,"-")</f>
        <v>-</v>
      </c>
      <c r="G97" t="str">
        <f>IF(COUNTA(入力!G96)&gt;0,"l"&amp;計算!G$1,"-")</f>
        <v>-</v>
      </c>
      <c r="H97" t="str">
        <f>IF(COUNTA(入力!H96)&gt;0,"l"&amp;計算!H$1,"-")</f>
        <v>-</v>
      </c>
      <c r="I97" t="str">
        <f>IF(COUNTA(入力!I96)&gt;0,"l"&amp;計算!I$1,"-")</f>
        <v>-</v>
      </c>
      <c r="J97" t="str">
        <f>IF(COUNTA(入力!J96)&gt;0,"l"&amp;計算!J$1,"-")</f>
        <v>-</v>
      </c>
      <c r="K97" t="str">
        <f>IF(COUNTA(入力!K96)&gt;0,"l"&amp;計算!K$1,"-")</f>
        <v>-</v>
      </c>
      <c r="L97" t="str">
        <f>IF(COUNTA(入力!L96)&gt;0,"l"&amp;計算!L$1,"-")</f>
        <v>-</v>
      </c>
      <c r="M97" t="str">
        <f>IF(COUNTA(入力!M96)&gt;0,"l"&amp;計算!M$1,"-")</f>
        <v>-</v>
      </c>
      <c r="N97" t="str">
        <f>IF(COUNTA(入力!N96)&gt;0,"l"&amp;計算!N$1,"-")</f>
        <v>-</v>
      </c>
      <c r="O97" t="str">
        <f>IF(COUNTA(入力!O96)&gt;0,"l"&amp;計算!O$1,"-")</f>
        <v>-</v>
      </c>
      <c r="P97" t="str">
        <f>IF(COUNTA(入力!P96)&gt;0,"l"&amp;計算!P$1,"-")</f>
        <v>-</v>
      </c>
      <c r="Q97" t="str">
        <f>IF(COUNTA(入力!Q96)&gt;0,"l"&amp;計算!Q$1,"-")</f>
        <v>-</v>
      </c>
      <c r="R97" t="str">
        <f>IF(COUNTA(入力!R96)&gt;0,"l"&amp;計算!R$1,"-")</f>
        <v>-</v>
      </c>
      <c r="S97" t="str">
        <f>IF(COUNTA(入力!S96)&gt;0,"l"&amp;計算!S$1,"-")</f>
        <v>-</v>
      </c>
      <c r="T97" t="str">
        <f>IF(COUNTA(入力!T96)&gt;0,"l"&amp;計算!T$1,"-")</f>
        <v>-</v>
      </c>
      <c r="U97" t="str">
        <f>IF(COUNTA(入力!U96)&gt;0,"l"&amp;計算!U$1,"-")</f>
        <v>-</v>
      </c>
      <c r="V97" t="str">
        <f>IF(COUNTA(入力!V96)&gt;0,"l"&amp;計算!V$1,"-")</f>
        <v>-</v>
      </c>
      <c r="W97" t="str">
        <f>IF(COUNTA(入力!W96)&gt;0,"l"&amp;計算!W$1,"-")</f>
        <v>-</v>
      </c>
      <c r="X97" t="str">
        <f>IF(COUNTA(入力!X96)&gt;0,"l"&amp;計算!X$1,"-")</f>
        <v>-</v>
      </c>
      <c r="Y97" t="str">
        <f>IF(COUNTA(入力!Y96)&gt;0,"l"&amp;計算!Y$1,"-")</f>
        <v>-</v>
      </c>
      <c r="Z97" t="str">
        <f>IF(COUNTA(入力!Z96)&gt;0,"l"&amp;計算!Z$1,"-")</f>
        <v>-</v>
      </c>
      <c r="AA97" t="str">
        <f>IF(COUNTA(入力!AA96)&gt;0,"l"&amp;計算!AA$1,"-")</f>
        <v>-</v>
      </c>
      <c r="AB97" t="str">
        <f>IF(COUNTA(入力!AB96)&gt;0,"l"&amp;計算!AB$1,"-")</f>
        <v>-</v>
      </c>
      <c r="AC97" t="str">
        <f>IF(COUNTA(入力!AC96)&gt;0,"l"&amp;計算!AC$1,"-")</f>
        <v>-</v>
      </c>
      <c r="AD97" t="str">
        <f>IF(COUNTA(入力!AD96)&gt;0,"l"&amp;計算!AD$1,"-")</f>
        <v>-</v>
      </c>
      <c r="AE97" t="str">
        <f>IF(COUNTA(入力!AE96)&gt;0,"l"&amp;計算!AE$1,"-")</f>
        <v>-</v>
      </c>
      <c r="AJ97" t="e">
        <f t="shared" si="6"/>
        <v>#N/A</v>
      </c>
      <c r="AK97" t="e">
        <f t="shared" si="7"/>
        <v>#N/A</v>
      </c>
      <c r="AL97" t="e">
        <f t="shared" si="8"/>
        <v>#N/A</v>
      </c>
      <c r="AM97" t="str">
        <f t="shared" si="9"/>
        <v>&lt;span class="tl"&gt;0&lt;/span&gt;</v>
      </c>
      <c r="AN97" t="str">
        <f>SUBSTITUTE($AN$2,"ccc",入力!D96)</f>
        <v>&lt;span class="job"&gt;&lt;/span&gt;</v>
      </c>
      <c r="AO97" t="str">
        <f>SUBSTITUTE($AO$2,"ddd",入力!E96)</f>
        <v>&lt;span class="spa"&gt;&lt;/span&gt;</v>
      </c>
      <c r="AP97" t="str">
        <f t="shared" si="10"/>
        <v>&lt;span class="nm"&gt;0&lt;/span&gt;</v>
      </c>
      <c r="AQ97" t="s">
        <v>16</v>
      </c>
      <c r="AR97" t="str">
        <f t="shared" si="11"/>
        <v/>
      </c>
    </row>
    <row r="98" spans="1:44" x14ac:dyDescent="0.4">
      <c r="A98">
        <f>入力!A97</f>
        <v>96</v>
      </c>
      <c r="B98">
        <f>入力!B97</f>
        <v>0</v>
      </c>
      <c r="C98">
        <f>入力!C97</f>
        <v>0</v>
      </c>
      <c r="D98" t="e">
        <f>"a"&amp;VLOOKUP(入力!D97,設定!$B$1:$E$26,4,FALSE)</f>
        <v>#N/A</v>
      </c>
      <c r="E98" t="e">
        <f>"b"&amp;VLOOKUP(入力!E97,設定!$C$1:$E$26,3,FALSE)</f>
        <v>#N/A</v>
      </c>
      <c r="F98" t="str">
        <f>IF(COUNTA(入力!F97)&gt;0,"l"&amp;計算!F$1,"-")</f>
        <v>-</v>
      </c>
      <c r="G98" t="str">
        <f>IF(COUNTA(入力!G97)&gt;0,"l"&amp;計算!G$1,"-")</f>
        <v>-</v>
      </c>
      <c r="H98" t="str">
        <f>IF(COUNTA(入力!H97)&gt;0,"l"&amp;計算!H$1,"-")</f>
        <v>-</v>
      </c>
      <c r="I98" t="str">
        <f>IF(COUNTA(入力!I97)&gt;0,"l"&amp;計算!I$1,"-")</f>
        <v>-</v>
      </c>
      <c r="J98" t="str">
        <f>IF(COUNTA(入力!J97)&gt;0,"l"&amp;計算!J$1,"-")</f>
        <v>-</v>
      </c>
      <c r="K98" t="str">
        <f>IF(COUNTA(入力!K97)&gt;0,"l"&amp;計算!K$1,"-")</f>
        <v>-</v>
      </c>
      <c r="L98" t="str">
        <f>IF(COUNTA(入力!L97)&gt;0,"l"&amp;計算!L$1,"-")</f>
        <v>-</v>
      </c>
      <c r="M98" t="str">
        <f>IF(COUNTA(入力!M97)&gt;0,"l"&amp;計算!M$1,"-")</f>
        <v>-</v>
      </c>
      <c r="N98" t="str">
        <f>IF(COUNTA(入力!N97)&gt;0,"l"&amp;計算!N$1,"-")</f>
        <v>-</v>
      </c>
      <c r="O98" t="str">
        <f>IF(COUNTA(入力!O97)&gt;0,"l"&amp;計算!O$1,"-")</f>
        <v>-</v>
      </c>
      <c r="P98" t="str">
        <f>IF(COUNTA(入力!P97)&gt;0,"l"&amp;計算!P$1,"-")</f>
        <v>-</v>
      </c>
      <c r="Q98" t="str">
        <f>IF(COUNTA(入力!Q97)&gt;0,"l"&amp;計算!Q$1,"-")</f>
        <v>-</v>
      </c>
      <c r="R98" t="str">
        <f>IF(COUNTA(入力!R97)&gt;0,"l"&amp;計算!R$1,"-")</f>
        <v>-</v>
      </c>
      <c r="S98" t="str">
        <f>IF(COUNTA(入力!S97)&gt;0,"l"&amp;計算!S$1,"-")</f>
        <v>-</v>
      </c>
      <c r="T98" t="str">
        <f>IF(COUNTA(入力!T97)&gt;0,"l"&amp;計算!T$1,"-")</f>
        <v>-</v>
      </c>
      <c r="U98" t="str">
        <f>IF(COUNTA(入力!U97)&gt;0,"l"&amp;計算!U$1,"-")</f>
        <v>-</v>
      </c>
      <c r="V98" t="str">
        <f>IF(COUNTA(入力!V97)&gt;0,"l"&amp;計算!V$1,"-")</f>
        <v>-</v>
      </c>
      <c r="W98" t="str">
        <f>IF(COUNTA(入力!W97)&gt;0,"l"&amp;計算!W$1,"-")</f>
        <v>-</v>
      </c>
      <c r="X98" t="str">
        <f>IF(COUNTA(入力!X97)&gt;0,"l"&amp;計算!X$1,"-")</f>
        <v>-</v>
      </c>
      <c r="Y98" t="str">
        <f>IF(COUNTA(入力!Y97)&gt;0,"l"&amp;計算!Y$1,"-")</f>
        <v>-</v>
      </c>
      <c r="Z98" t="str">
        <f>IF(COUNTA(入力!Z97)&gt;0,"l"&amp;計算!Z$1,"-")</f>
        <v>-</v>
      </c>
      <c r="AA98" t="str">
        <f>IF(COUNTA(入力!AA97)&gt;0,"l"&amp;計算!AA$1,"-")</f>
        <v>-</v>
      </c>
      <c r="AB98" t="str">
        <f>IF(COUNTA(入力!AB97)&gt;0,"l"&amp;計算!AB$1,"-")</f>
        <v>-</v>
      </c>
      <c r="AC98" t="str">
        <f>IF(COUNTA(入力!AC97)&gt;0,"l"&amp;計算!AC$1,"-")</f>
        <v>-</v>
      </c>
      <c r="AD98" t="str">
        <f>IF(COUNTA(入力!AD97)&gt;0,"l"&amp;計算!AD$1,"-")</f>
        <v>-</v>
      </c>
      <c r="AE98" t="str">
        <f>IF(COUNTA(入力!AE97)&gt;0,"l"&amp;計算!AE$1,"-")</f>
        <v>-</v>
      </c>
      <c r="AJ98" t="e">
        <f t="shared" si="6"/>
        <v>#N/A</v>
      </c>
      <c r="AK98" t="e">
        <f t="shared" si="7"/>
        <v>#N/A</v>
      </c>
      <c r="AL98" t="e">
        <f t="shared" si="8"/>
        <v>#N/A</v>
      </c>
      <c r="AM98" t="str">
        <f t="shared" si="9"/>
        <v>&lt;span class="tl"&gt;0&lt;/span&gt;</v>
      </c>
      <c r="AN98" t="str">
        <f>SUBSTITUTE($AN$2,"ccc",入力!D97)</f>
        <v>&lt;span class="job"&gt;&lt;/span&gt;</v>
      </c>
      <c r="AO98" t="str">
        <f>SUBSTITUTE($AO$2,"ddd",入力!E97)</f>
        <v>&lt;span class="spa"&gt;&lt;/span&gt;</v>
      </c>
      <c r="AP98" t="str">
        <f t="shared" si="10"/>
        <v>&lt;span class="nm"&gt;0&lt;/span&gt;</v>
      </c>
      <c r="AQ98" t="s">
        <v>16</v>
      </c>
      <c r="AR98" t="str">
        <f t="shared" si="11"/>
        <v/>
      </c>
    </row>
    <row r="99" spans="1:44" x14ac:dyDescent="0.4">
      <c r="A99">
        <f>入力!A98</f>
        <v>97</v>
      </c>
      <c r="B99">
        <f>入力!B98</f>
        <v>0</v>
      </c>
      <c r="C99">
        <f>入力!C98</f>
        <v>0</v>
      </c>
      <c r="D99" t="e">
        <f>"a"&amp;VLOOKUP(入力!D98,設定!$B$1:$E$26,4,FALSE)</f>
        <v>#N/A</v>
      </c>
      <c r="E99" t="e">
        <f>"b"&amp;VLOOKUP(入力!E98,設定!$C$1:$E$26,3,FALSE)</f>
        <v>#N/A</v>
      </c>
      <c r="F99" t="str">
        <f>IF(COUNTA(入力!F98)&gt;0,"l"&amp;計算!F$1,"-")</f>
        <v>-</v>
      </c>
      <c r="G99" t="str">
        <f>IF(COUNTA(入力!G98)&gt;0,"l"&amp;計算!G$1,"-")</f>
        <v>-</v>
      </c>
      <c r="H99" t="str">
        <f>IF(COUNTA(入力!H98)&gt;0,"l"&amp;計算!H$1,"-")</f>
        <v>-</v>
      </c>
      <c r="I99" t="str">
        <f>IF(COUNTA(入力!I98)&gt;0,"l"&amp;計算!I$1,"-")</f>
        <v>-</v>
      </c>
      <c r="J99" t="str">
        <f>IF(COUNTA(入力!J98)&gt;0,"l"&amp;計算!J$1,"-")</f>
        <v>-</v>
      </c>
      <c r="K99" t="str">
        <f>IF(COUNTA(入力!K98)&gt;0,"l"&amp;計算!K$1,"-")</f>
        <v>-</v>
      </c>
      <c r="L99" t="str">
        <f>IF(COUNTA(入力!L98)&gt;0,"l"&amp;計算!L$1,"-")</f>
        <v>-</v>
      </c>
      <c r="M99" t="str">
        <f>IF(COUNTA(入力!M98)&gt;0,"l"&amp;計算!M$1,"-")</f>
        <v>-</v>
      </c>
      <c r="N99" t="str">
        <f>IF(COUNTA(入力!N98)&gt;0,"l"&amp;計算!N$1,"-")</f>
        <v>-</v>
      </c>
      <c r="O99" t="str">
        <f>IF(COUNTA(入力!O98)&gt;0,"l"&amp;計算!O$1,"-")</f>
        <v>-</v>
      </c>
      <c r="P99" t="str">
        <f>IF(COUNTA(入力!P98)&gt;0,"l"&amp;計算!P$1,"-")</f>
        <v>-</v>
      </c>
      <c r="Q99" t="str">
        <f>IF(COUNTA(入力!Q98)&gt;0,"l"&amp;計算!Q$1,"-")</f>
        <v>-</v>
      </c>
      <c r="R99" t="str">
        <f>IF(COUNTA(入力!R98)&gt;0,"l"&amp;計算!R$1,"-")</f>
        <v>-</v>
      </c>
      <c r="S99" t="str">
        <f>IF(COUNTA(入力!S98)&gt;0,"l"&amp;計算!S$1,"-")</f>
        <v>-</v>
      </c>
      <c r="T99" t="str">
        <f>IF(COUNTA(入力!T98)&gt;0,"l"&amp;計算!T$1,"-")</f>
        <v>-</v>
      </c>
      <c r="U99" t="str">
        <f>IF(COUNTA(入力!U98)&gt;0,"l"&amp;計算!U$1,"-")</f>
        <v>-</v>
      </c>
      <c r="V99" t="str">
        <f>IF(COUNTA(入力!V98)&gt;0,"l"&amp;計算!V$1,"-")</f>
        <v>-</v>
      </c>
      <c r="W99" t="str">
        <f>IF(COUNTA(入力!W98)&gt;0,"l"&amp;計算!W$1,"-")</f>
        <v>-</v>
      </c>
      <c r="X99" t="str">
        <f>IF(COUNTA(入力!X98)&gt;0,"l"&amp;計算!X$1,"-")</f>
        <v>-</v>
      </c>
      <c r="Y99" t="str">
        <f>IF(COUNTA(入力!Y98)&gt;0,"l"&amp;計算!Y$1,"-")</f>
        <v>-</v>
      </c>
      <c r="Z99" t="str">
        <f>IF(COUNTA(入力!Z98)&gt;0,"l"&amp;計算!Z$1,"-")</f>
        <v>-</v>
      </c>
      <c r="AA99" t="str">
        <f>IF(COUNTA(入力!AA98)&gt;0,"l"&amp;計算!AA$1,"-")</f>
        <v>-</v>
      </c>
      <c r="AB99" t="str">
        <f>IF(COUNTA(入力!AB98)&gt;0,"l"&amp;計算!AB$1,"-")</f>
        <v>-</v>
      </c>
      <c r="AC99" t="str">
        <f>IF(COUNTA(入力!AC98)&gt;0,"l"&amp;計算!AC$1,"-")</f>
        <v>-</v>
      </c>
      <c r="AD99" t="str">
        <f>IF(COUNTA(入力!AD98)&gt;0,"l"&amp;計算!AD$1,"-")</f>
        <v>-</v>
      </c>
      <c r="AE99" t="str">
        <f>IF(COUNTA(入力!AE98)&gt;0,"l"&amp;計算!AE$1,"-")</f>
        <v>-</v>
      </c>
      <c r="AJ99" t="e">
        <f t="shared" si="6"/>
        <v>#N/A</v>
      </c>
      <c r="AK99" t="e">
        <f t="shared" si="7"/>
        <v>#N/A</v>
      </c>
      <c r="AL99" t="e">
        <f t="shared" si="8"/>
        <v>#N/A</v>
      </c>
      <c r="AM99" t="str">
        <f t="shared" si="9"/>
        <v>&lt;span class="tl"&gt;0&lt;/span&gt;</v>
      </c>
      <c r="AN99" t="str">
        <f>SUBSTITUTE($AN$2,"ccc",入力!D98)</f>
        <v>&lt;span class="job"&gt;&lt;/span&gt;</v>
      </c>
      <c r="AO99" t="str">
        <f>SUBSTITUTE($AO$2,"ddd",入力!E98)</f>
        <v>&lt;span class="spa"&gt;&lt;/span&gt;</v>
      </c>
      <c r="AP99" t="str">
        <f t="shared" si="10"/>
        <v>&lt;span class="nm"&gt;0&lt;/span&gt;</v>
      </c>
      <c r="AQ99" t="s">
        <v>16</v>
      </c>
      <c r="AR99" t="str">
        <f t="shared" si="11"/>
        <v/>
      </c>
    </row>
    <row r="100" spans="1:44" x14ac:dyDescent="0.4">
      <c r="A100">
        <f>入力!A99</f>
        <v>98</v>
      </c>
      <c r="B100">
        <f>入力!B99</f>
        <v>0</v>
      </c>
      <c r="C100">
        <f>入力!C99</f>
        <v>0</v>
      </c>
      <c r="D100" t="e">
        <f>"a"&amp;VLOOKUP(入力!D99,設定!$B$1:$E$26,4,FALSE)</f>
        <v>#N/A</v>
      </c>
      <c r="E100" t="e">
        <f>"b"&amp;VLOOKUP(入力!E99,設定!$C$1:$E$26,3,FALSE)</f>
        <v>#N/A</v>
      </c>
      <c r="F100" t="str">
        <f>IF(COUNTA(入力!F99)&gt;0,"l"&amp;計算!F$1,"-")</f>
        <v>-</v>
      </c>
      <c r="G100" t="str">
        <f>IF(COUNTA(入力!G99)&gt;0,"l"&amp;計算!G$1,"-")</f>
        <v>-</v>
      </c>
      <c r="H100" t="str">
        <f>IF(COUNTA(入力!H99)&gt;0,"l"&amp;計算!H$1,"-")</f>
        <v>-</v>
      </c>
      <c r="I100" t="str">
        <f>IF(COUNTA(入力!I99)&gt;0,"l"&amp;計算!I$1,"-")</f>
        <v>-</v>
      </c>
      <c r="J100" t="str">
        <f>IF(COUNTA(入力!J99)&gt;0,"l"&amp;計算!J$1,"-")</f>
        <v>-</v>
      </c>
      <c r="K100" t="str">
        <f>IF(COUNTA(入力!K99)&gt;0,"l"&amp;計算!K$1,"-")</f>
        <v>-</v>
      </c>
      <c r="L100" t="str">
        <f>IF(COUNTA(入力!L99)&gt;0,"l"&amp;計算!L$1,"-")</f>
        <v>-</v>
      </c>
      <c r="M100" t="str">
        <f>IF(COUNTA(入力!M99)&gt;0,"l"&amp;計算!M$1,"-")</f>
        <v>-</v>
      </c>
      <c r="N100" t="str">
        <f>IF(COUNTA(入力!N99)&gt;0,"l"&amp;計算!N$1,"-")</f>
        <v>-</v>
      </c>
      <c r="O100" t="str">
        <f>IF(COUNTA(入力!O99)&gt;0,"l"&amp;計算!O$1,"-")</f>
        <v>-</v>
      </c>
      <c r="P100" t="str">
        <f>IF(COUNTA(入力!P99)&gt;0,"l"&amp;計算!P$1,"-")</f>
        <v>-</v>
      </c>
      <c r="Q100" t="str">
        <f>IF(COUNTA(入力!Q99)&gt;0,"l"&amp;計算!Q$1,"-")</f>
        <v>-</v>
      </c>
      <c r="R100" t="str">
        <f>IF(COUNTA(入力!R99)&gt;0,"l"&amp;計算!R$1,"-")</f>
        <v>-</v>
      </c>
      <c r="S100" t="str">
        <f>IF(COUNTA(入力!S99)&gt;0,"l"&amp;計算!S$1,"-")</f>
        <v>-</v>
      </c>
      <c r="T100" t="str">
        <f>IF(COUNTA(入力!T99)&gt;0,"l"&amp;計算!T$1,"-")</f>
        <v>-</v>
      </c>
      <c r="U100" t="str">
        <f>IF(COUNTA(入力!U99)&gt;0,"l"&amp;計算!U$1,"-")</f>
        <v>-</v>
      </c>
      <c r="V100" t="str">
        <f>IF(COUNTA(入力!V99)&gt;0,"l"&amp;計算!V$1,"-")</f>
        <v>-</v>
      </c>
      <c r="W100" t="str">
        <f>IF(COUNTA(入力!W99)&gt;0,"l"&amp;計算!W$1,"-")</f>
        <v>-</v>
      </c>
      <c r="X100" t="str">
        <f>IF(COUNTA(入力!X99)&gt;0,"l"&amp;計算!X$1,"-")</f>
        <v>-</v>
      </c>
      <c r="Y100" t="str">
        <f>IF(COUNTA(入力!Y99)&gt;0,"l"&amp;計算!Y$1,"-")</f>
        <v>-</v>
      </c>
      <c r="Z100" t="str">
        <f>IF(COUNTA(入力!Z99)&gt;0,"l"&amp;計算!Z$1,"-")</f>
        <v>-</v>
      </c>
      <c r="AA100" t="str">
        <f>IF(COUNTA(入力!AA99)&gt;0,"l"&amp;計算!AA$1,"-")</f>
        <v>-</v>
      </c>
      <c r="AB100" t="str">
        <f>IF(COUNTA(入力!AB99)&gt;0,"l"&amp;計算!AB$1,"-")</f>
        <v>-</v>
      </c>
      <c r="AC100" t="str">
        <f>IF(COUNTA(入力!AC99)&gt;0,"l"&amp;計算!AC$1,"-")</f>
        <v>-</v>
      </c>
      <c r="AD100" t="str">
        <f>IF(COUNTA(入力!AD99)&gt;0,"l"&amp;計算!AD$1,"-")</f>
        <v>-</v>
      </c>
      <c r="AE100" t="str">
        <f>IF(COUNTA(入力!AE99)&gt;0,"l"&amp;計算!AE$1,"-")</f>
        <v>-</v>
      </c>
      <c r="AJ100" t="e">
        <f t="shared" si="6"/>
        <v>#N/A</v>
      </c>
      <c r="AK100" t="e">
        <f t="shared" si="7"/>
        <v>#N/A</v>
      </c>
      <c r="AL100" t="e">
        <f t="shared" si="8"/>
        <v>#N/A</v>
      </c>
      <c r="AM100" t="str">
        <f t="shared" si="9"/>
        <v>&lt;span class="tl"&gt;0&lt;/span&gt;</v>
      </c>
      <c r="AN100" t="str">
        <f>SUBSTITUTE($AN$2,"ccc",入力!D99)</f>
        <v>&lt;span class="job"&gt;&lt;/span&gt;</v>
      </c>
      <c r="AO100" t="str">
        <f>SUBSTITUTE($AO$2,"ddd",入力!E99)</f>
        <v>&lt;span class="spa"&gt;&lt;/span&gt;</v>
      </c>
      <c r="AP100" t="str">
        <f t="shared" si="10"/>
        <v>&lt;span class="nm"&gt;0&lt;/span&gt;</v>
      </c>
      <c r="AQ100" t="s">
        <v>16</v>
      </c>
      <c r="AR100" t="str">
        <f t="shared" si="11"/>
        <v/>
      </c>
    </row>
    <row r="101" spans="1:44" x14ac:dyDescent="0.4">
      <c r="A101">
        <f>入力!A100</f>
        <v>99</v>
      </c>
      <c r="B101">
        <f>入力!B100</f>
        <v>0</v>
      </c>
      <c r="C101">
        <f>入力!C100</f>
        <v>0</v>
      </c>
      <c r="D101" t="e">
        <f>"a"&amp;VLOOKUP(入力!D100,設定!$B$1:$E$26,4,FALSE)</f>
        <v>#N/A</v>
      </c>
      <c r="E101" t="e">
        <f>"b"&amp;VLOOKUP(入力!E100,設定!$C$1:$E$26,3,FALSE)</f>
        <v>#N/A</v>
      </c>
      <c r="F101" t="str">
        <f>IF(COUNTA(入力!F100)&gt;0,"l"&amp;計算!F$1,"-")</f>
        <v>-</v>
      </c>
      <c r="G101" t="str">
        <f>IF(COUNTA(入力!G100)&gt;0,"l"&amp;計算!G$1,"-")</f>
        <v>-</v>
      </c>
      <c r="H101" t="str">
        <f>IF(COUNTA(入力!H100)&gt;0,"l"&amp;計算!H$1,"-")</f>
        <v>-</v>
      </c>
      <c r="I101" t="str">
        <f>IF(COUNTA(入力!I100)&gt;0,"l"&amp;計算!I$1,"-")</f>
        <v>-</v>
      </c>
      <c r="J101" t="str">
        <f>IF(COUNTA(入力!J100)&gt;0,"l"&amp;計算!J$1,"-")</f>
        <v>-</v>
      </c>
      <c r="K101" t="str">
        <f>IF(COUNTA(入力!K100)&gt;0,"l"&amp;計算!K$1,"-")</f>
        <v>-</v>
      </c>
      <c r="L101" t="str">
        <f>IF(COUNTA(入力!L100)&gt;0,"l"&amp;計算!L$1,"-")</f>
        <v>-</v>
      </c>
      <c r="M101" t="str">
        <f>IF(COUNTA(入力!M100)&gt;0,"l"&amp;計算!M$1,"-")</f>
        <v>-</v>
      </c>
      <c r="N101" t="str">
        <f>IF(COUNTA(入力!N100)&gt;0,"l"&amp;計算!N$1,"-")</f>
        <v>-</v>
      </c>
      <c r="O101" t="str">
        <f>IF(COUNTA(入力!O100)&gt;0,"l"&amp;計算!O$1,"-")</f>
        <v>-</v>
      </c>
      <c r="P101" t="str">
        <f>IF(COUNTA(入力!P100)&gt;0,"l"&amp;計算!P$1,"-")</f>
        <v>-</v>
      </c>
      <c r="Q101" t="str">
        <f>IF(COUNTA(入力!Q100)&gt;0,"l"&amp;計算!Q$1,"-")</f>
        <v>-</v>
      </c>
      <c r="R101" t="str">
        <f>IF(COUNTA(入力!R100)&gt;0,"l"&amp;計算!R$1,"-")</f>
        <v>-</v>
      </c>
      <c r="S101" t="str">
        <f>IF(COUNTA(入力!S100)&gt;0,"l"&amp;計算!S$1,"-")</f>
        <v>-</v>
      </c>
      <c r="T101" t="str">
        <f>IF(COUNTA(入力!T100)&gt;0,"l"&amp;計算!T$1,"-")</f>
        <v>-</v>
      </c>
      <c r="U101" t="str">
        <f>IF(COUNTA(入力!U100)&gt;0,"l"&amp;計算!U$1,"-")</f>
        <v>-</v>
      </c>
      <c r="V101" t="str">
        <f>IF(COUNTA(入力!V100)&gt;0,"l"&amp;計算!V$1,"-")</f>
        <v>-</v>
      </c>
      <c r="W101" t="str">
        <f>IF(COUNTA(入力!W100)&gt;0,"l"&amp;計算!W$1,"-")</f>
        <v>-</v>
      </c>
      <c r="X101" t="str">
        <f>IF(COUNTA(入力!X100)&gt;0,"l"&amp;計算!X$1,"-")</f>
        <v>-</v>
      </c>
      <c r="Y101" t="str">
        <f>IF(COUNTA(入力!Y100)&gt;0,"l"&amp;計算!Y$1,"-")</f>
        <v>-</v>
      </c>
      <c r="Z101" t="str">
        <f>IF(COUNTA(入力!Z100)&gt;0,"l"&amp;計算!Z$1,"-")</f>
        <v>-</v>
      </c>
      <c r="AA101" t="str">
        <f>IF(COUNTA(入力!AA100)&gt;0,"l"&amp;計算!AA$1,"-")</f>
        <v>-</v>
      </c>
      <c r="AB101" t="str">
        <f>IF(COUNTA(入力!AB100)&gt;0,"l"&amp;計算!AB$1,"-")</f>
        <v>-</v>
      </c>
      <c r="AC101" t="str">
        <f>IF(COUNTA(入力!AC100)&gt;0,"l"&amp;計算!AC$1,"-")</f>
        <v>-</v>
      </c>
      <c r="AD101" t="str">
        <f>IF(COUNTA(入力!AD100)&gt;0,"l"&amp;計算!AD$1,"-")</f>
        <v>-</v>
      </c>
      <c r="AE101" t="str">
        <f>IF(COUNTA(入力!AE100)&gt;0,"l"&amp;計算!AE$1,"-")</f>
        <v>-</v>
      </c>
      <c r="AJ101" t="e">
        <f t="shared" si="6"/>
        <v>#N/A</v>
      </c>
      <c r="AK101" t="e">
        <f t="shared" si="7"/>
        <v>#N/A</v>
      </c>
      <c r="AL101" t="e">
        <f t="shared" si="8"/>
        <v>#N/A</v>
      </c>
      <c r="AM101" t="str">
        <f t="shared" si="9"/>
        <v>&lt;span class="tl"&gt;0&lt;/span&gt;</v>
      </c>
      <c r="AN101" t="str">
        <f>SUBSTITUTE($AN$2,"ccc",入力!D100)</f>
        <v>&lt;span class="job"&gt;&lt;/span&gt;</v>
      </c>
      <c r="AO101" t="str">
        <f>SUBSTITUTE($AO$2,"ddd",入力!E100)</f>
        <v>&lt;span class="spa"&gt;&lt;/span&gt;</v>
      </c>
      <c r="AP101" t="str">
        <f t="shared" si="10"/>
        <v>&lt;span class="nm"&gt;0&lt;/span&gt;</v>
      </c>
      <c r="AQ101" t="s">
        <v>16</v>
      </c>
      <c r="AR101" t="str">
        <f t="shared" si="11"/>
        <v/>
      </c>
    </row>
    <row r="102" spans="1:44" x14ac:dyDescent="0.4">
      <c r="A102">
        <f>入力!A101</f>
        <v>100</v>
      </c>
      <c r="B102">
        <f>入力!B101</f>
        <v>0</v>
      </c>
      <c r="C102">
        <f>入力!C101</f>
        <v>0</v>
      </c>
      <c r="D102" t="e">
        <f>"a"&amp;VLOOKUP(入力!D101,設定!$B$1:$E$26,4,FALSE)</f>
        <v>#N/A</v>
      </c>
      <c r="E102" t="e">
        <f>"b"&amp;VLOOKUP(入力!E101,設定!$C$1:$E$26,3,FALSE)</f>
        <v>#N/A</v>
      </c>
      <c r="F102" t="str">
        <f>IF(COUNTA(入力!F101)&gt;0,"l"&amp;計算!F$1,"-")</f>
        <v>-</v>
      </c>
      <c r="G102" t="str">
        <f>IF(COUNTA(入力!G101)&gt;0,"l"&amp;計算!G$1,"-")</f>
        <v>-</v>
      </c>
      <c r="H102" t="str">
        <f>IF(COUNTA(入力!H101)&gt;0,"l"&amp;計算!H$1,"-")</f>
        <v>-</v>
      </c>
      <c r="I102" t="str">
        <f>IF(COUNTA(入力!I101)&gt;0,"l"&amp;計算!I$1,"-")</f>
        <v>-</v>
      </c>
      <c r="J102" t="str">
        <f>IF(COUNTA(入力!J101)&gt;0,"l"&amp;計算!J$1,"-")</f>
        <v>-</v>
      </c>
      <c r="K102" t="str">
        <f>IF(COUNTA(入力!K101)&gt;0,"l"&amp;計算!K$1,"-")</f>
        <v>-</v>
      </c>
      <c r="L102" t="str">
        <f>IF(COUNTA(入力!L101)&gt;0,"l"&amp;計算!L$1,"-")</f>
        <v>-</v>
      </c>
      <c r="M102" t="str">
        <f>IF(COUNTA(入力!M101)&gt;0,"l"&amp;計算!M$1,"-")</f>
        <v>-</v>
      </c>
      <c r="N102" t="str">
        <f>IF(COUNTA(入力!N101)&gt;0,"l"&amp;計算!N$1,"-")</f>
        <v>-</v>
      </c>
      <c r="O102" t="str">
        <f>IF(COUNTA(入力!O101)&gt;0,"l"&amp;計算!O$1,"-")</f>
        <v>-</v>
      </c>
      <c r="P102" t="str">
        <f>IF(COUNTA(入力!P101)&gt;0,"l"&amp;計算!P$1,"-")</f>
        <v>-</v>
      </c>
      <c r="Q102" t="str">
        <f>IF(COUNTA(入力!Q101)&gt;0,"l"&amp;計算!Q$1,"-")</f>
        <v>-</v>
      </c>
      <c r="R102" t="str">
        <f>IF(COUNTA(入力!R101)&gt;0,"l"&amp;計算!R$1,"-")</f>
        <v>-</v>
      </c>
      <c r="S102" t="str">
        <f>IF(COUNTA(入力!S101)&gt;0,"l"&amp;計算!S$1,"-")</f>
        <v>-</v>
      </c>
      <c r="T102" t="str">
        <f>IF(COUNTA(入力!T101)&gt;0,"l"&amp;計算!T$1,"-")</f>
        <v>-</v>
      </c>
      <c r="U102" t="str">
        <f>IF(COUNTA(入力!U101)&gt;0,"l"&amp;計算!U$1,"-")</f>
        <v>-</v>
      </c>
      <c r="V102" t="str">
        <f>IF(COUNTA(入力!V101)&gt;0,"l"&amp;計算!V$1,"-")</f>
        <v>-</v>
      </c>
      <c r="W102" t="str">
        <f>IF(COUNTA(入力!W101)&gt;0,"l"&amp;計算!W$1,"-")</f>
        <v>-</v>
      </c>
      <c r="X102" t="str">
        <f>IF(COUNTA(入力!X101)&gt;0,"l"&amp;計算!X$1,"-")</f>
        <v>-</v>
      </c>
      <c r="Y102" t="str">
        <f>IF(COUNTA(入力!Y101)&gt;0,"l"&amp;計算!Y$1,"-")</f>
        <v>-</v>
      </c>
      <c r="Z102" t="str">
        <f>IF(COUNTA(入力!Z101)&gt;0,"l"&amp;計算!Z$1,"-")</f>
        <v>-</v>
      </c>
      <c r="AA102" t="str">
        <f>IF(COUNTA(入力!AA101)&gt;0,"l"&amp;計算!AA$1,"-")</f>
        <v>-</v>
      </c>
      <c r="AB102" t="str">
        <f>IF(COUNTA(入力!AB101)&gt;0,"l"&amp;計算!AB$1,"-")</f>
        <v>-</v>
      </c>
      <c r="AC102" t="str">
        <f>IF(COUNTA(入力!AC101)&gt;0,"l"&amp;計算!AC$1,"-")</f>
        <v>-</v>
      </c>
      <c r="AD102" t="str">
        <f>IF(COUNTA(入力!AD101)&gt;0,"l"&amp;計算!AD$1,"-")</f>
        <v>-</v>
      </c>
      <c r="AE102" t="str">
        <f>IF(COUNTA(入力!AE101)&gt;0,"l"&amp;計算!AE$1,"-")</f>
        <v>-</v>
      </c>
      <c r="AJ102" t="e">
        <f t="shared" si="6"/>
        <v>#N/A</v>
      </c>
      <c r="AK102" t="e">
        <f t="shared" si="7"/>
        <v>#N/A</v>
      </c>
      <c r="AL102" t="e">
        <f t="shared" si="8"/>
        <v>#N/A</v>
      </c>
      <c r="AM102" t="str">
        <f t="shared" si="9"/>
        <v>&lt;span class="tl"&gt;0&lt;/span&gt;</v>
      </c>
      <c r="AN102" t="str">
        <f>SUBSTITUTE($AN$2,"ccc",入力!D101)</f>
        <v>&lt;span class="job"&gt;&lt;/span&gt;</v>
      </c>
      <c r="AO102" t="str">
        <f>SUBSTITUTE($AO$2,"ddd",入力!E101)</f>
        <v>&lt;span class="spa"&gt;&lt;/span&gt;</v>
      </c>
      <c r="AP102" t="str">
        <f t="shared" si="10"/>
        <v>&lt;span class="nm"&gt;0&lt;/span&gt;</v>
      </c>
      <c r="AQ102" t="s">
        <v>16</v>
      </c>
      <c r="AR102" t="str">
        <f t="shared" si="11"/>
        <v/>
      </c>
    </row>
    <row r="103" spans="1:44" x14ac:dyDescent="0.4">
      <c r="A103">
        <f>入力!A102</f>
        <v>101</v>
      </c>
      <c r="B103">
        <f>入力!B102</f>
        <v>0</v>
      </c>
      <c r="C103">
        <f>入力!C102</f>
        <v>0</v>
      </c>
      <c r="D103" t="e">
        <f>"a"&amp;VLOOKUP(入力!D102,設定!$B$1:$E$26,4,FALSE)</f>
        <v>#N/A</v>
      </c>
      <c r="E103" t="e">
        <f>"b"&amp;VLOOKUP(入力!E102,設定!$C$1:$E$26,3,FALSE)</f>
        <v>#N/A</v>
      </c>
      <c r="F103" t="str">
        <f>IF(COUNTA(入力!F102)&gt;0,"l"&amp;計算!F$1,"-")</f>
        <v>-</v>
      </c>
      <c r="G103" t="str">
        <f>IF(COUNTA(入力!G102)&gt;0,"l"&amp;計算!G$1,"-")</f>
        <v>-</v>
      </c>
      <c r="H103" t="str">
        <f>IF(COUNTA(入力!H102)&gt;0,"l"&amp;計算!H$1,"-")</f>
        <v>-</v>
      </c>
      <c r="I103" t="str">
        <f>IF(COUNTA(入力!I102)&gt;0,"l"&amp;計算!I$1,"-")</f>
        <v>-</v>
      </c>
      <c r="J103" t="str">
        <f>IF(COUNTA(入力!J102)&gt;0,"l"&amp;計算!J$1,"-")</f>
        <v>-</v>
      </c>
      <c r="K103" t="str">
        <f>IF(COUNTA(入力!K102)&gt;0,"l"&amp;計算!K$1,"-")</f>
        <v>-</v>
      </c>
      <c r="L103" t="str">
        <f>IF(COUNTA(入力!L102)&gt;0,"l"&amp;計算!L$1,"-")</f>
        <v>-</v>
      </c>
      <c r="M103" t="str">
        <f>IF(COUNTA(入力!M102)&gt;0,"l"&amp;計算!M$1,"-")</f>
        <v>-</v>
      </c>
      <c r="N103" t="str">
        <f>IF(COUNTA(入力!N102)&gt;0,"l"&amp;計算!N$1,"-")</f>
        <v>-</v>
      </c>
      <c r="O103" t="str">
        <f>IF(COUNTA(入力!O102)&gt;0,"l"&amp;計算!O$1,"-")</f>
        <v>-</v>
      </c>
      <c r="P103" t="str">
        <f>IF(COUNTA(入力!P102)&gt;0,"l"&amp;計算!P$1,"-")</f>
        <v>-</v>
      </c>
      <c r="Q103" t="str">
        <f>IF(COUNTA(入力!Q102)&gt;0,"l"&amp;計算!Q$1,"-")</f>
        <v>-</v>
      </c>
      <c r="R103" t="str">
        <f>IF(COUNTA(入力!R102)&gt;0,"l"&amp;計算!R$1,"-")</f>
        <v>-</v>
      </c>
      <c r="S103" t="str">
        <f>IF(COUNTA(入力!S102)&gt;0,"l"&amp;計算!S$1,"-")</f>
        <v>-</v>
      </c>
      <c r="T103" t="str">
        <f>IF(COUNTA(入力!T102)&gt;0,"l"&amp;計算!T$1,"-")</f>
        <v>-</v>
      </c>
      <c r="U103" t="str">
        <f>IF(COUNTA(入力!U102)&gt;0,"l"&amp;計算!U$1,"-")</f>
        <v>-</v>
      </c>
      <c r="V103" t="str">
        <f>IF(COUNTA(入力!V102)&gt;0,"l"&amp;計算!V$1,"-")</f>
        <v>-</v>
      </c>
      <c r="W103" t="str">
        <f>IF(COUNTA(入力!W102)&gt;0,"l"&amp;計算!W$1,"-")</f>
        <v>-</v>
      </c>
      <c r="X103" t="str">
        <f>IF(COUNTA(入力!X102)&gt;0,"l"&amp;計算!X$1,"-")</f>
        <v>-</v>
      </c>
      <c r="Y103" t="str">
        <f>IF(COUNTA(入力!Y102)&gt;0,"l"&amp;計算!Y$1,"-")</f>
        <v>-</v>
      </c>
      <c r="Z103" t="str">
        <f>IF(COUNTA(入力!Z102)&gt;0,"l"&amp;計算!Z$1,"-")</f>
        <v>-</v>
      </c>
      <c r="AA103" t="str">
        <f>IF(COUNTA(入力!AA102)&gt;0,"l"&amp;計算!AA$1,"-")</f>
        <v>-</v>
      </c>
      <c r="AB103" t="str">
        <f>IF(COUNTA(入力!AB102)&gt;0,"l"&amp;計算!AB$1,"-")</f>
        <v>-</v>
      </c>
      <c r="AC103" t="str">
        <f>IF(COUNTA(入力!AC102)&gt;0,"l"&amp;計算!AC$1,"-")</f>
        <v>-</v>
      </c>
      <c r="AD103" t="str">
        <f>IF(COUNTA(入力!AD102)&gt;0,"l"&amp;計算!AD$1,"-")</f>
        <v>-</v>
      </c>
      <c r="AE103" t="str">
        <f>IF(COUNTA(入力!AE102)&gt;0,"l"&amp;計算!AE$1,"-")</f>
        <v>-</v>
      </c>
      <c r="AJ103" t="e">
        <f t="shared" si="6"/>
        <v>#N/A</v>
      </c>
      <c r="AK103" t="e">
        <f t="shared" si="7"/>
        <v>#N/A</v>
      </c>
      <c r="AL103" t="e">
        <f t="shared" si="8"/>
        <v>#N/A</v>
      </c>
      <c r="AM103" t="str">
        <f t="shared" si="9"/>
        <v>&lt;span class="tl"&gt;0&lt;/span&gt;</v>
      </c>
      <c r="AN103" t="str">
        <f>SUBSTITUTE($AN$2,"ccc",入力!D102)</f>
        <v>&lt;span class="job"&gt;&lt;/span&gt;</v>
      </c>
      <c r="AO103" t="str">
        <f>SUBSTITUTE($AO$2,"ddd",入力!E102)</f>
        <v>&lt;span class="spa"&gt;&lt;/span&gt;</v>
      </c>
      <c r="AP103" t="str">
        <f t="shared" si="10"/>
        <v>&lt;span class="nm"&gt;0&lt;/span&gt;</v>
      </c>
      <c r="AQ103" t="s">
        <v>16</v>
      </c>
      <c r="AR103" t="str">
        <f t="shared" si="11"/>
        <v/>
      </c>
    </row>
    <row r="104" spans="1:44" x14ac:dyDescent="0.4">
      <c r="A104">
        <f>入力!A103</f>
        <v>102</v>
      </c>
      <c r="B104">
        <f>入力!B103</f>
        <v>0</v>
      </c>
      <c r="C104">
        <f>入力!C103</f>
        <v>0</v>
      </c>
      <c r="D104" t="e">
        <f>"a"&amp;VLOOKUP(入力!D103,設定!$B$1:$E$26,4,FALSE)</f>
        <v>#N/A</v>
      </c>
      <c r="E104" t="e">
        <f>"b"&amp;VLOOKUP(入力!E103,設定!$C$1:$E$26,3,FALSE)</f>
        <v>#N/A</v>
      </c>
      <c r="F104" t="str">
        <f>IF(COUNTA(入力!F103)&gt;0,"l"&amp;計算!F$1,"-")</f>
        <v>-</v>
      </c>
      <c r="G104" t="str">
        <f>IF(COUNTA(入力!G103)&gt;0,"l"&amp;計算!G$1,"-")</f>
        <v>-</v>
      </c>
      <c r="H104" t="str">
        <f>IF(COUNTA(入力!H103)&gt;0,"l"&amp;計算!H$1,"-")</f>
        <v>-</v>
      </c>
      <c r="I104" t="str">
        <f>IF(COUNTA(入力!I103)&gt;0,"l"&amp;計算!I$1,"-")</f>
        <v>-</v>
      </c>
      <c r="J104" t="str">
        <f>IF(COUNTA(入力!J103)&gt;0,"l"&amp;計算!J$1,"-")</f>
        <v>-</v>
      </c>
      <c r="K104" t="str">
        <f>IF(COUNTA(入力!K103)&gt;0,"l"&amp;計算!K$1,"-")</f>
        <v>-</v>
      </c>
      <c r="L104" t="str">
        <f>IF(COUNTA(入力!L103)&gt;0,"l"&amp;計算!L$1,"-")</f>
        <v>-</v>
      </c>
      <c r="M104" t="str">
        <f>IF(COUNTA(入力!M103)&gt;0,"l"&amp;計算!M$1,"-")</f>
        <v>-</v>
      </c>
      <c r="N104" t="str">
        <f>IF(COUNTA(入力!N103)&gt;0,"l"&amp;計算!N$1,"-")</f>
        <v>-</v>
      </c>
      <c r="O104" t="str">
        <f>IF(COUNTA(入力!O103)&gt;0,"l"&amp;計算!O$1,"-")</f>
        <v>-</v>
      </c>
      <c r="P104" t="str">
        <f>IF(COUNTA(入力!P103)&gt;0,"l"&amp;計算!P$1,"-")</f>
        <v>-</v>
      </c>
      <c r="Q104" t="str">
        <f>IF(COUNTA(入力!Q103)&gt;0,"l"&amp;計算!Q$1,"-")</f>
        <v>-</v>
      </c>
      <c r="R104" t="str">
        <f>IF(COUNTA(入力!R103)&gt;0,"l"&amp;計算!R$1,"-")</f>
        <v>-</v>
      </c>
      <c r="S104" t="str">
        <f>IF(COUNTA(入力!S103)&gt;0,"l"&amp;計算!S$1,"-")</f>
        <v>-</v>
      </c>
      <c r="T104" t="str">
        <f>IF(COUNTA(入力!T103)&gt;0,"l"&amp;計算!T$1,"-")</f>
        <v>-</v>
      </c>
      <c r="U104" t="str">
        <f>IF(COUNTA(入力!U103)&gt;0,"l"&amp;計算!U$1,"-")</f>
        <v>-</v>
      </c>
      <c r="V104" t="str">
        <f>IF(COUNTA(入力!V103)&gt;0,"l"&amp;計算!V$1,"-")</f>
        <v>-</v>
      </c>
      <c r="W104" t="str">
        <f>IF(COUNTA(入力!W103)&gt;0,"l"&amp;計算!W$1,"-")</f>
        <v>-</v>
      </c>
      <c r="X104" t="str">
        <f>IF(COUNTA(入力!X103)&gt;0,"l"&amp;計算!X$1,"-")</f>
        <v>-</v>
      </c>
      <c r="Y104" t="str">
        <f>IF(COUNTA(入力!Y103)&gt;0,"l"&amp;計算!Y$1,"-")</f>
        <v>-</v>
      </c>
      <c r="Z104" t="str">
        <f>IF(COUNTA(入力!Z103)&gt;0,"l"&amp;計算!Z$1,"-")</f>
        <v>-</v>
      </c>
      <c r="AA104" t="str">
        <f>IF(COUNTA(入力!AA103)&gt;0,"l"&amp;計算!AA$1,"-")</f>
        <v>-</v>
      </c>
      <c r="AB104" t="str">
        <f>IF(COUNTA(入力!AB103)&gt;0,"l"&amp;計算!AB$1,"-")</f>
        <v>-</v>
      </c>
      <c r="AC104" t="str">
        <f>IF(COUNTA(入力!AC103)&gt;0,"l"&amp;計算!AC$1,"-")</f>
        <v>-</v>
      </c>
      <c r="AD104" t="str">
        <f>IF(COUNTA(入力!AD103)&gt;0,"l"&amp;計算!AD$1,"-")</f>
        <v>-</v>
      </c>
      <c r="AE104" t="str">
        <f>IF(COUNTA(入力!AE103)&gt;0,"l"&amp;計算!AE$1,"-")</f>
        <v>-</v>
      </c>
      <c r="AJ104" t="e">
        <f t="shared" si="6"/>
        <v>#N/A</v>
      </c>
      <c r="AK104" t="e">
        <f t="shared" si="7"/>
        <v>#N/A</v>
      </c>
      <c r="AL104" t="e">
        <f t="shared" si="8"/>
        <v>#N/A</v>
      </c>
      <c r="AM104" t="str">
        <f t="shared" si="9"/>
        <v>&lt;span class="tl"&gt;0&lt;/span&gt;</v>
      </c>
      <c r="AN104" t="str">
        <f>SUBSTITUTE($AN$2,"ccc",入力!D103)</f>
        <v>&lt;span class="job"&gt;&lt;/span&gt;</v>
      </c>
      <c r="AO104" t="str">
        <f>SUBSTITUTE($AO$2,"ddd",入力!E103)</f>
        <v>&lt;span class="spa"&gt;&lt;/span&gt;</v>
      </c>
      <c r="AP104" t="str">
        <f t="shared" si="10"/>
        <v>&lt;span class="nm"&gt;0&lt;/span&gt;</v>
      </c>
      <c r="AQ104" t="s">
        <v>16</v>
      </c>
      <c r="AR104" t="str">
        <f t="shared" si="11"/>
        <v/>
      </c>
    </row>
    <row r="105" spans="1:44" x14ac:dyDescent="0.4">
      <c r="A105">
        <f>入力!A104</f>
        <v>103</v>
      </c>
      <c r="B105">
        <f>入力!B104</f>
        <v>0</v>
      </c>
      <c r="C105">
        <f>入力!C104</f>
        <v>0</v>
      </c>
      <c r="D105" t="e">
        <f>"a"&amp;VLOOKUP(入力!D104,設定!$B$1:$E$26,4,FALSE)</f>
        <v>#N/A</v>
      </c>
      <c r="E105" t="e">
        <f>"b"&amp;VLOOKUP(入力!E104,設定!$C$1:$E$26,3,FALSE)</f>
        <v>#N/A</v>
      </c>
      <c r="F105" t="str">
        <f>IF(COUNTA(入力!F104)&gt;0,"l"&amp;計算!F$1,"-")</f>
        <v>-</v>
      </c>
      <c r="G105" t="str">
        <f>IF(COUNTA(入力!G104)&gt;0,"l"&amp;計算!G$1,"-")</f>
        <v>-</v>
      </c>
      <c r="H105" t="str">
        <f>IF(COUNTA(入力!H104)&gt;0,"l"&amp;計算!H$1,"-")</f>
        <v>-</v>
      </c>
      <c r="I105" t="str">
        <f>IF(COUNTA(入力!I104)&gt;0,"l"&amp;計算!I$1,"-")</f>
        <v>-</v>
      </c>
      <c r="J105" t="str">
        <f>IF(COUNTA(入力!J104)&gt;0,"l"&amp;計算!J$1,"-")</f>
        <v>-</v>
      </c>
      <c r="K105" t="str">
        <f>IF(COUNTA(入力!K104)&gt;0,"l"&amp;計算!K$1,"-")</f>
        <v>-</v>
      </c>
      <c r="L105" t="str">
        <f>IF(COUNTA(入力!L104)&gt;0,"l"&amp;計算!L$1,"-")</f>
        <v>-</v>
      </c>
      <c r="M105" t="str">
        <f>IF(COUNTA(入力!M104)&gt;0,"l"&amp;計算!M$1,"-")</f>
        <v>-</v>
      </c>
      <c r="N105" t="str">
        <f>IF(COUNTA(入力!N104)&gt;0,"l"&amp;計算!N$1,"-")</f>
        <v>-</v>
      </c>
      <c r="O105" t="str">
        <f>IF(COUNTA(入力!O104)&gt;0,"l"&amp;計算!O$1,"-")</f>
        <v>-</v>
      </c>
      <c r="P105" t="str">
        <f>IF(COUNTA(入力!P104)&gt;0,"l"&amp;計算!P$1,"-")</f>
        <v>-</v>
      </c>
      <c r="Q105" t="str">
        <f>IF(COUNTA(入力!Q104)&gt;0,"l"&amp;計算!Q$1,"-")</f>
        <v>-</v>
      </c>
      <c r="R105" t="str">
        <f>IF(COUNTA(入力!R104)&gt;0,"l"&amp;計算!R$1,"-")</f>
        <v>-</v>
      </c>
      <c r="S105" t="str">
        <f>IF(COUNTA(入力!S104)&gt;0,"l"&amp;計算!S$1,"-")</f>
        <v>-</v>
      </c>
      <c r="T105" t="str">
        <f>IF(COUNTA(入力!T104)&gt;0,"l"&amp;計算!T$1,"-")</f>
        <v>-</v>
      </c>
      <c r="U105" t="str">
        <f>IF(COUNTA(入力!U104)&gt;0,"l"&amp;計算!U$1,"-")</f>
        <v>-</v>
      </c>
      <c r="V105" t="str">
        <f>IF(COUNTA(入力!V104)&gt;0,"l"&amp;計算!V$1,"-")</f>
        <v>-</v>
      </c>
      <c r="W105" t="str">
        <f>IF(COUNTA(入力!W104)&gt;0,"l"&amp;計算!W$1,"-")</f>
        <v>-</v>
      </c>
      <c r="X105" t="str">
        <f>IF(COUNTA(入力!X104)&gt;0,"l"&amp;計算!X$1,"-")</f>
        <v>-</v>
      </c>
      <c r="Y105" t="str">
        <f>IF(COUNTA(入力!Y104)&gt;0,"l"&amp;計算!Y$1,"-")</f>
        <v>-</v>
      </c>
      <c r="Z105" t="str">
        <f>IF(COUNTA(入力!Z104)&gt;0,"l"&amp;計算!Z$1,"-")</f>
        <v>-</v>
      </c>
      <c r="AA105" t="str">
        <f>IF(COUNTA(入力!AA104)&gt;0,"l"&amp;計算!AA$1,"-")</f>
        <v>-</v>
      </c>
      <c r="AB105" t="str">
        <f>IF(COUNTA(入力!AB104)&gt;0,"l"&amp;計算!AB$1,"-")</f>
        <v>-</v>
      </c>
      <c r="AC105" t="str">
        <f>IF(COUNTA(入力!AC104)&gt;0,"l"&amp;計算!AC$1,"-")</f>
        <v>-</v>
      </c>
      <c r="AD105" t="str">
        <f>IF(COUNTA(入力!AD104)&gt;0,"l"&amp;計算!AD$1,"-")</f>
        <v>-</v>
      </c>
      <c r="AE105" t="str">
        <f>IF(COUNTA(入力!AE104)&gt;0,"l"&amp;計算!AE$1,"-")</f>
        <v>-</v>
      </c>
      <c r="AJ105" t="e">
        <f t="shared" si="6"/>
        <v>#N/A</v>
      </c>
      <c r="AK105" t="e">
        <f t="shared" si="7"/>
        <v>#N/A</v>
      </c>
      <c r="AL105" t="e">
        <f t="shared" si="8"/>
        <v>#N/A</v>
      </c>
      <c r="AM105" t="str">
        <f t="shared" si="9"/>
        <v>&lt;span class="tl"&gt;0&lt;/span&gt;</v>
      </c>
      <c r="AN105" t="str">
        <f>SUBSTITUTE($AN$2,"ccc",入力!D104)</f>
        <v>&lt;span class="job"&gt;&lt;/span&gt;</v>
      </c>
      <c r="AO105" t="str">
        <f>SUBSTITUTE($AO$2,"ddd",入力!E104)</f>
        <v>&lt;span class="spa"&gt;&lt;/span&gt;</v>
      </c>
      <c r="AP105" t="str">
        <f t="shared" si="10"/>
        <v>&lt;span class="nm"&gt;0&lt;/span&gt;</v>
      </c>
      <c r="AQ105" t="s">
        <v>16</v>
      </c>
      <c r="AR105" t="str">
        <f t="shared" si="11"/>
        <v/>
      </c>
    </row>
    <row r="106" spans="1:44" x14ac:dyDescent="0.4">
      <c r="A106">
        <f>入力!A105</f>
        <v>104</v>
      </c>
      <c r="B106">
        <f>入力!B105</f>
        <v>0</v>
      </c>
      <c r="C106">
        <f>入力!C105</f>
        <v>0</v>
      </c>
      <c r="D106" t="e">
        <f>"a"&amp;VLOOKUP(入力!D105,設定!$B$1:$E$26,4,FALSE)</f>
        <v>#N/A</v>
      </c>
      <c r="E106" t="e">
        <f>"b"&amp;VLOOKUP(入力!E105,設定!$C$1:$E$26,3,FALSE)</f>
        <v>#N/A</v>
      </c>
      <c r="F106" t="str">
        <f>IF(COUNTA(入力!F105)&gt;0,"l"&amp;計算!F$1,"-")</f>
        <v>-</v>
      </c>
      <c r="G106" t="str">
        <f>IF(COUNTA(入力!G105)&gt;0,"l"&amp;計算!G$1,"-")</f>
        <v>-</v>
      </c>
      <c r="H106" t="str">
        <f>IF(COUNTA(入力!H105)&gt;0,"l"&amp;計算!H$1,"-")</f>
        <v>-</v>
      </c>
      <c r="I106" t="str">
        <f>IF(COUNTA(入力!I105)&gt;0,"l"&amp;計算!I$1,"-")</f>
        <v>-</v>
      </c>
      <c r="J106" t="str">
        <f>IF(COUNTA(入力!J105)&gt;0,"l"&amp;計算!J$1,"-")</f>
        <v>-</v>
      </c>
      <c r="K106" t="str">
        <f>IF(COUNTA(入力!K105)&gt;0,"l"&amp;計算!K$1,"-")</f>
        <v>-</v>
      </c>
      <c r="L106" t="str">
        <f>IF(COUNTA(入力!L105)&gt;0,"l"&amp;計算!L$1,"-")</f>
        <v>-</v>
      </c>
      <c r="M106" t="str">
        <f>IF(COUNTA(入力!M105)&gt;0,"l"&amp;計算!M$1,"-")</f>
        <v>-</v>
      </c>
      <c r="N106" t="str">
        <f>IF(COUNTA(入力!N105)&gt;0,"l"&amp;計算!N$1,"-")</f>
        <v>-</v>
      </c>
      <c r="O106" t="str">
        <f>IF(COUNTA(入力!O105)&gt;0,"l"&amp;計算!O$1,"-")</f>
        <v>-</v>
      </c>
      <c r="P106" t="str">
        <f>IF(COUNTA(入力!P105)&gt;0,"l"&amp;計算!P$1,"-")</f>
        <v>-</v>
      </c>
      <c r="Q106" t="str">
        <f>IF(COUNTA(入力!Q105)&gt;0,"l"&amp;計算!Q$1,"-")</f>
        <v>-</v>
      </c>
      <c r="R106" t="str">
        <f>IF(COUNTA(入力!R105)&gt;0,"l"&amp;計算!R$1,"-")</f>
        <v>-</v>
      </c>
      <c r="S106" t="str">
        <f>IF(COUNTA(入力!S105)&gt;0,"l"&amp;計算!S$1,"-")</f>
        <v>-</v>
      </c>
      <c r="T106" t="str">
        <f>IF(COUNTA(入力!T105)&gt;0,"l"&amp;計算!T$1,"-")</f>
        <v>-</v>
      </c>
      <c r="U106" t="str">
        <f>IF(COUNTA(入力!U105)&gt;0,"l"&amp;計算!U$1,"-")</f>
        <v>-</v>
      </c>
      <c r="V106" t="str">
        <f>IF(COUNTA(入力!V105)&gt;0,"l"&amp;計算!V$1,"-")</f>
        <v>-</v>
      </c>
      <c r="W106" t="str">
        <f>IF(COUNTA(入力!W105)&gt;0,"l"&amp;計算!W$1,"-")</f>
        <v>-</v>
      </c>
      <c r="X106" t="str">
        <f>IF(COUNTA(入力!X105)&gt;0,"l"&amp;計算!X$1,"-")</f>
        <v>-</v>
      </c>
      <c r="Y106" t="str">
        <f>IF(COUNTA(入力!Y105)&gt;0,"l"&amp;計算!Y$1,"-")</f>
        <v>-</v>
      </c>
      <c r="Z106" t="str">
        <f>IF(COUNTA(入力!Z105)&gt;0,"l"&amp;計算!Z$1,"-")</f>
        <v>-</v>
      </c>
      <c r="AA106" t="str">
        <f>IF(COUNTA(入力!AA105)&gt;0,"l"&amp;計算!AA$1,"-")</f>
        <v>-</v>
      </c>
      <c r="AB106" t="str">
        <f>IF(COUNTA(入力!AB105)&gt;0,"l"&amp;計算!AB$1,"-")</f>
        <v>-</v>
      </c>
      <c r="AC106" t="str">
        <f>IF(COUNTA(入力!AC105)&gt;0,"l"&amp;計算!AC$1,"-")</f>
        <v>-</v>
      </c>
      <c r="AD106" t="str">
        <f>IF(COUNTA(入力!AD105)&gt;0,"l"&amp;計算!AD$1,"-")</f>
        <v>-</v>
      </c>
      <c r="AE106" t="str">
        <f>IF(COUNTA(入力!AE105)&gt;0,"l"&amp;計算!AE$1,"-")</f>
        <v>-</v>
      </c>
      <c r="AJ106" t="e">
        <f t="shared" si="6"/>
        <v>#N/A</v>
      </c>
      <c r="AK106" t="e">
        <f t="shared" si="7"/>
        <v>#N/A</v>
      </c>
      <c r="AL106" t="e">
        <f t="shared" si="8"/>
        <v>#N/A</v>
      </c>
      <c r="AM106" t="str">
        <f t="shared" si="9"/>
        <v>&lt;span class="tl"&gt;0&lt;/span&gt;</v>
      </c>
      <c r="AN106" t="str">
        <f>SUBSTITUTE($AN$2,"ccc",入力!D105)</f>
        <v>&lt;span class="job"&gt;&lt;/span&gt;</v>
      </c>
      <c r="AO106" t="str">
        <f>SUBSTITUTE($AO$2,"ddd",入力!E105)</f>
        <v>&lt;span class="spa"&gt;&lt;/span&gt;</v>
      </c>
      <c r="AP106" t="str">
        <f t="shared" si="10"/>
        <v>&lt;span class="nm"&gt;0&lt;/span&gt;</v>
      </c>
      <c r="AQ106" t="s">
        <v>16</v>
      </c>
      <c r="AR106" t="str">
        <f t="shared" si="11"/>
        <v/>
      </c>
    </row>
    <row r="107" spans="1:44" x14ac:dyDescent="0.4">
      <c r="A107">
        <f>入力!A106</f>
        <v>105</v>
      </c>
      <c r="B107">
        <f>入力!B106</f>
        <v>0</v>
      </c>
      <c r="C107">
        <f>入力!C106</f>
        <v>0</v>
      </c>
      <c r="D107" t="e">
        <f>"a"&amp;VLOOKUP(入力!D106,設定!$B$1:$E$26,4,FALSE)</f>
        <v>#N/A</v>
      </c>
      <c r="E107" t="e">
        <f>"b"&amp;VLOOKUP(入力!E106,設定!$C$1:$E$26,3,FALSE)</f>
        <v>#N/A</v>
      </c>
      <c r="F107" t="str">
        <f>IF(COUNTA(入力!F106)&gt;0,"l"&amp;計算!F$1,"-")</f>
        <v>-</v>
      </c>
      <c r="G107" t="str">
        <f>IF(COUNTA(入力!G106)&gt;0,"l"&amp;計算!G$1,"-")</f>
        <v>-</v>
      </c>
      <c r="H107" t="str">
        <f>IF(COUNTA(入力!H106)&gt;0,"l"&amp;計算!H$1,"-")</f>
        <v>-</v>
      </c>
      <c r="I107" t="str">
        <f>IF(COUNTA(入力!I106)&gt;0,"l"&amp;計算!I$1,"-")</f>
        <v>-</v>
      </c>
      <c r="J107" t="str">
        <f>IF(COUNTA(入力!J106)&gt;0,"l"&amp;計算!J$1,"-")</f>
        <v>-</v>
      </c>
      <c r="K107" t="str">
        <f>IF(COUNTA(入力!K106)&gt;0,"l"&amp;計算!K$1,"-")</f>
        <v>-</v>
      </c>
      <c r="L107" t="str">
        <f>IF(COUNTA(入力!L106)&gt;0,"l"&amp;計算!L$1,"-")</f>
        <v>-</v>
      </c>
      <c r="M107" t="str">
        <f>IF(COUNTA(入力!M106)&gt;0,"l"&amp;計算!M$1,"-")</f>
        <v>-</v>
      </c>
      <c r="N107" t="str">
        <f>IF(COUNTA(入力!N106)&gt;0,"l"&amp;計算!N$1,"-")</f>
        <v>-</v>
      </c>
      <c r="O107" t="str">
        <f>IF(COUNTA(入力!O106)&gt;0,"l"&amp;計算!O$1,"-")</f>
        <v>-</v>
      </c>
      <c r="P107" t="str">
        <f>IF(COUNTA(入力!P106)&gt;0,"l"&amp;計算!P$1,"-")</f>
        <v>-</v>
      </c>
      <c r="Q107" t="str">
        <f>IF(COUNTA(入力!Q106)&gt;0,"l"&amp;計算!Q$1,"-")</f>
        <v>-</v>
      </c>
      <c r="R107" t="str">
        <f>IF(COUNTA(入力!R106)&gt;0,"l"&amp;計算!R$1,"-")</f>
        <v>-</v>
      </c>
      <c r="S107" t="str">
        <f>IF(COUNTA(入力!S106)&gt;0,"l"&amp;計算!S$1,"-")</f>
        <v>-</v>
      </c>
      <c r="T107" t="str">
        <f>IF(COUNTA(入力!T106)&gt;0,"l"&amp;計算!T$1,"-")</f>
        <v>-</v>
      </c>
      <c r="U107" t="str">
        <f>IF(COUNTA(入力!U106)&gt;0,"l"&amp;計算!U$1,"-")</f>
        <v>-</v>
      </c>
      <c r="V107" t="str">
        <f>IF(COUNTA(入力!V106)&gt;0,"l"&amp;計算!V$1,"-")</f>
        <v>-</v>
      </c>
      <c r="W107" t="str">
        <f>IF(COUNTA(入力!W106)&gt;0,"l"&amp;計算!W$1,"-")</f>
        <v>-</v>
      </c>
      <c r="X107" t="str">
        <f>IF(COUNTA(入力!X106)&gt;0,"l"&amp;計算!X$1,"-")</f>
        <v>-</v>
      </c>
      <c r="Y107" t="str">
        <f>IF(COUNTA(入力!Y106)&gt;0,"l"&amp;計算!Y$1,"-")</f>
        <v>-</v>
      </c>
      <c r="Z107" t="str">
        <f>IF(COUNTA(入力!Z106)&gt;0,"l"&amp;計算!Z$1,"-")</f>
        <v>-</v>
      </c>
      <c r="AA107" t="str">
        <f>IF(COUNTA(入力!AA106)&gt;0,"l"&amp;計算!AA$1,"-")</f>
        <v>-</v>
      </c>
      <c r="AB107" t="str">
        <f>IF(COUNTA(入力!AB106)&gt;0,"l"&amp;計算!AB$1,"-")</f>
        <v>-</v>
      </c>
      <c r="AC107" t="str">
        <f>IF(COUNTA(入力!AC106)&gt;0,"l"&amp;計算!AC$1,"-")</f>
        <v>-</v>
      </c>
      <c r="AD107" t="str">
        <f>IF(COUNTA(入力!AD106)&gt;0,"l"&amp;計算!AD$1,"-")</f>
        <v>-</v>
      </c>
      <c r="AE107" t="str">
        <f>IF(COUNTA(入力!AE106)&gt;0,"l"&amp;計算!AE$1,"-")</f>
        <v>-</v>
      </c>
      <c r="AJ107" t="e">
        <f t="shared" si="6"/>
        <v>#N/A</v>
      </c>
      <c r="AK107" t="e">
        <f t="shared" si="7"/>
        <v>#N/A</v>
      </c>
      <c r="AL107" t="e">
        <f t="shared" si="8"/>
        <v>#N/A</v>
      </c>
      <c r="AM107" t="str">
        <f t="shared" si="9"/>
        <v>&lt;span class="tl"&gt;0&lt;/span&gt;</v>
      </c>
      <c r="AN107" t="str">
        <f>SUBSTITUTE($AN$2,"ccc",入力!D106)</f>
        <v>&lt;span class="job"&gt;&lt;/span&gt;</v>
      </c>
      <c r="AO107" t="str">
        <f>SUBSTITUTE($AO$2,"ddd",入力!E106)</f>
        <v>&lt;span class="spa"&gt;&lt;/span&gt;</v>
      </c>
      <c r="AP107" t="str">
        <f t="shared" si="10"/>
        <v>&lt;span class="nm"&gt;0&lt;/span&gt;</v>
      </c>
      <c r="AQ107" t="s">
        <v>16</v>
      </c>
      <c r="AR107" t="str">
        <f t="shared" si="11"/>
        <v/>
      </c>
    </row>
    <row r="108" spans="1:44" x14ac:dyDescent="0.4">
      <c r="A108">
        <f>入力!A107</f>
        <v>106</v>
      </c>
      <c r="B108">
        <f>入力!B107</f>
        <v>0</v>
      </c>
      <c r="C108">
        <f>入力!C107</f>
        <v>0</v>
      </c>
      <c r="D108" t="e">
        <f>"a"&amp;VLOOKUP(入力!D107,設定!$B$1:$E$26,4,FALSE)</f>
        <v>#N/A</v>
      </c>
      <c r="E108" t="e">
        <f>"b"&amp;VLOOKUP(入力!E107,設定!$C$1:$E$26,3,FALSE)</f>
        <v>#N/A</v>
      </c>
      <c r="F108" t="str">
        <f>IF(COUNTA(入力!F107)&gt;0,"l"&amp;計算!F$1,"-")</f>
        <v>-</v>
      </c>
      <c r="G108" t="str">
        <f>IF(COUNTA(入力!G107)&gt;0,"l"&amp;計算!G$1,"-")</f>
        <v>-</v>
      </c>
      <c r="H108" t="str">
        <f>IF(COUNTA(入力!H107)&gt;0,"l"&amp;計算!H$1,"-")</f>
        <v>-</v>
      </c>
      <c r="I108" t="str">
        <f>IF(COUNTA(入力!I107)&gt;0,"l"&amp;計算!I$1,"-")</f>
        <v>-</v>
      </c>
      <c r="J108" t="str">
        <f>IF(COUNTA(入力!J107)&gt;0,"l"&amp;計算!J$1,"-")</f>
        <v>-</v>
      </c>
      <c r="K108" t="str">
        <f>IF(COUNTA(入力!K107)&gt;0,"l"&amp;計算!K$1,"-")</f>
        <v>-</v>
      </c>
      <c r="L108" t="str">
        <f>IF(COUNTA(入力!L107)&gt;0,"l"&amp;計算!L$1,"-")</f>
        <v>-</v>
      </c>
      <c r="M108" t="str">
        <f>IF(COUNTA(入力!M107)&gt;0,"l"&amp;計算!M$1,"-")</f>
        <v>-</v>
      </c>
      <c r="N108" t="str">
        <f>IF(COUNTA(入力!N107)&gt;0,"l"&amp;計算!N$1,"-")</f>
        <v>-</v>
      </c>
      <c r="O108" t="str">
        <f>IF(COUNTA(入力!O107)&gt;0,"l"&amp;計算!O$1,"-")</f>
        <v>-</v>
      </c>
      <c r="P108" t="str">
        <f>IF(COUNTA(入力!P107)&gt;0,"l"&amp;計算!P$1,"-")</f>
        <v>-</v>
      </c>
      <c r="Q108" t="str">
        <f>IF(COUNTA(入力!Q107)&gt;0,"l"&amp;計算!Q$1,"-")</f>
        <v>-</v>
      </c>
      <c r="R108" t="str">
        <f>IF(COUNTA(入力!R107)&gt;0,"l"&amp;計算!R$1,"-")</f>
        <v>-</v>
      </c>
      <c r="S108" t="str">
        <f>IF(COUNTA(入力!S107)&gt;0,"l"&amp;計算!S$1,"-")</f>
        <v>-</v>
      </c>
      <c r="T108" t="str">
        <f>IF(COUNTA(入力!T107)&gt;0,"l"&amp;計算!T$1,"-")</f>
        <v>-</v>
      </c>
      <c r="U108" t="str">
        <f>IF(COUNTA(入力!U107)&gt;0,"l"&amp;計算!U$1,"-")</f>
        <v>-</v>
      </c>
      <c r="V108" t="str">
        <f>IF(COUNTA(入力!V107)&gt;0,"l"&amp;計算!V$1,"-")</f>
        <v>-</v>
      </c>
      <c r="W108" t="str">
        <f>IF(COUNTA(入力!W107)&gt;0,"l"&amp;計算!W$1,"-")</f>
        <v>-</v>
      </c>
      <c r="X108" t="str">
        <f>IF(COUNTA(入力!X107)&gt;0,"l"&amp;計算!X$1,"-")</f>
        <v>-</v>
      </c>
      <c r="Y108" t="str">
        <f>IF(COUNTA(入力!Y107)&gt;0,"l"&amp;計算!Y$1,"-")</f>
        <v>-</v>
      </c>
      <c r="Z108" t="str">
        <f>IF(COUNTA(入力!Z107)&gt;0,"l"&amp;計算!Z$1,"-")</f>
        <v>-</v>
      </c>
      <c r="AA108" t="str">
        <f>IF(COUNTA(入力!AA107)&gt;0,"l"&amp;計算!AA$1,"-")</f>
        <v>-</v>
      </c>
      <c r="AB108" t="str">
        <f>IF(COUNTA(入力!AB107)&gt;0,"l"&amp;計算!AB$1,"-")</f>
        <v>-</v>
      </c>
      <c r="AC108" t="str">
        <f>IF(COUNTA(入力!AC107)&gt;0,"l"&amp;計算!AC$1,"-")</f>
        <v>-</v>
      </c>
      <c r="AD108" t="str">
        <f>IF(COUNTA(入力!AD107)&gt;0,"l"&amp;計算!AD$1,"-")</f>
        <v>-</v>
      </c>
      <c r="AE108" t="str">
        <f>IF(COUNTA(入力!AE107)&gt;0,"l"&amp;計算!AE$1,"-")</f>
        <v>-</v>
      </c>
      <c r="AJ108" t="e">
        <f t="shared" si="6"/>
        <v>#N/A</v>
      </c>
      <c r="AK108" t="e">
        <f t="shared" si="7"/>
        <v>#N/A</v>
      </c>
      <c r="AL108" t="e">
        <f t="shared" si="8"/>
        <v>#N/A</v>
      </c>
      <c r="AM108" t="str">
        <f t="shared" si="9"/>
        <v>&lt;span class="tl"&gt;0&lt;/span&gt;</v>
      </c>
      <c r="AN108" t="str">
        <f>SUBSTITUTE($AN$2,"ccc",入力!D107)</f>
        <v>&lt;span class="job"&gt;&lt;/span&gt;</v>
      </c>
      <c r="AO108" t="str">
        <f>SUBSTITUTE($AO$2,"ddd",入力!E107)</f>
        <v>&lt;span class="spa"&gt;&lt;/span&gt;</v>
      </c>
      <c r="AP108" t="str">
        <f t="shared" si="10"/>
        <v>&lt;span class="nm"&gt;0&lt;/span&gt;</v>
      </c>
      <c r="AQ108" t="s">
        <v>16</v>
      </c>
      <c r="AR108" t="str">
        <f t="shared" si="11"/>
        <v/>
      </c>
    </row>
    <row r="109" spans="1:44" x14ac:dyDescent="0.4">
      <c r="A109">
        <f>入力!A108</f>
        <v>107</v>
      </c>
      <c r="B109">
        <f>入力!B108</f>
        <v>0</v>
      </c>
      <c r="C109">
        <f>入力!C108</f>
        <v>0</v>
      </c>
      <c r="D109" t="e">
        <f>"a"&amp;VLOOKUP(入力!D108,設定!$B$1:$E$26,4,FALSE)</f>
        <v>#N/A</v>
      </c>
      <c r="E109" t="e">
        <f>"b"&amp;VLOOKUP(入力!E108,設定!$C$1:$E$26,3,FALSE)</f>
        <v>#N/A</v>
      </c>
      <c r="F109" t="str">
        <f>IF(COUNTA(入力!F108)&gt;0,"l"&amp;計算!F$1,"-")</f>
        <v>-</v>
      </c>
      <c r="G109" t="str">
        <f>IF(COUNTA(入力!G108)&gt;0,"l"&amp;計算!G$1,"-")</f>
        <v>-</v>
      </c>
      <c r="H109" t="str">
        <f>IF(COUNTA(入力!H108)&gt;0,"l"&amp;計算!H$1,"-")</f>
        <v>-</v>
      </c>
      <c r="I109" t="str">
        <f>IF(COUNTA(入力!I108)&gt;0,"l"&amp;計算!I$1,"-")</f>
        <v>-</v>
      </c>
      <c r="J109" t="str">
        <f>IF(COUNTA(入力!J108)&gt;0,"l"&amp;計算!J$1,"-")</f>
        <v>-</v>
      </c>
      <c r="K109" t="str">
        <f>IF(COUNTA(入力!K108)&gt;0,"l"&amp;計算!K$1,"-")</f>
        <v>-</v>
      </c>
      <c r="L109" t="str">
        <f>IF(COUNTA(入力!L108)&gt;0,"l"&amp;計算!L$1,"-")</f>
        <v>-</v>
      </c>
      <c r="M109" t="str">
        <f>IF(COUNTA(入力!M108)&gt;0,"l"&amp;計算!M$1,"-")</f>
        <v>-</v>
      </c>
      <c r="N109" t="str">
        <f>IF(COUNTA(入力!N108)&gt;0,"l"&amp;計算!N$1,"-")</f>
        <v>-</v>
      </c>
      <c r="O109" t="str">
        <f>IF(COUNTA(入力!O108)&gt;0,"l"&amp;計算!O$1,"-")</f>
        <v>-</v>
      </c>
      <c r="P109" t="str">
        <f>IF(COUNTA(入力!P108)&gt;0,"l"&amp;計算!P$1,"-")</f>
        <v>-</v>
      </c>
      <c r="Q109" t="str">
        <f>IF(COUNTA(入力!Q108)&gt;0,"l"&amp;計算!Q$1,"-")</f>
        <v>-</v>
      </c>
      <c r="R109" t="str">
        <f>IF(COUNTA(入力!R108)&gt;0,"l"&amp;計算!R$1,"-")</f>
        <v>-</v>
      </c>
      <c r="S109" t="str">
        <f>IF(COUNTA(入力!S108)&gt;0,"l"&amp;計算!S$1,"-")</f>
        <v>-</v>
      </c>
      <c r="T109" t="str">
        <f>IF(COUNTA(入力!T108)&gt;0,"l"&amp;計算!T$1,"-")</f>
        <v>-</v>
      </c>
      <c r="U109" t="str">
        <f>IF(COUNTA(入力!U108)&gt;0,"l"&amp;計算!U$1,"-")</f>
        <v>-</v>
      </c>
      <c r="V109" t="str">
        <f>IF(COUNTA(入力!V108)&gt;0,"l"&amp;計算!V$1,"-")</f>
        <v>-</v>
      </c>
      <c r="W109" t="str">
        <f>IF(COUNTA(入力!W108)&gt;0,"l"&amp;計算!W$1,"-")</f>
        <v>-</v>
      </c>
      <c r="X109" t="str">
        <f>IF(COUNTA(入力!X108)&gt;0,"l"&amp;計算!X$1,"-")</f>
        <v>-</v>
      </c>
      <c r="Y109" t="str">
        <f>IF(COUNTA(入力!Y108)&gt;0,"l"&amp;計算!Y$1,"-")</f>
        <v>-</v>
      </c>
      <c r="Z109" t="str">
        <f>IF(COUNTA(入力!Z108)&gt;0,"l"&amp;計算!Z$1,"-")</f>
        <v>-</v>
      </c>
      <c r="AA109" t="str">
        <f>IF(COUNTA(入力!AA108)&gt;0,"l"&amp;計算!AA$1,"-")</f>
        <v>-</v>
      </c>
      <c r="AB109" t="str">
        <f>IF(COUNTA(入力!AB108)&gt;0,"l"&amp;計算!AB$1,"-")</f>
        <v>-</v>
      </c>
      <c r="AC109" t="str">
        <f>IF(COUNTA(入力!AC108)&gt;0,"l"&amp;計算!AC$1,"-")</f>
        <v>-</v>
      </c>
      <c r="AD109" t="str">
        <f>IF(COUNTA(入力!AD108)&gt;0,"l"&amp;計算!AD$1,"-")</f>
        <v>-</v>
      </c>
      <c r="AE109" t="str">
        <f>IF(COUNTA(入力!AE108)&gt;0,"l"&amp;計算!AE$1,"-")</f>
        <v>-</v>
      </c>
      <c r="AJ109" t="e">
        <f t="shared" si="6"/>
        <v>#N/A</v>
      </c>
      <c r="AK109" t="e">
        <f t="shared" si="7"/>
        <v>#N/A</v>
      </c>
      <c r="AL109" t="e">
        <f t="shared" si="8"/>
        <v>#N/A</v>
      </c>
      <c r="AM109" t="str">
        <f t="shared" si="9"/>
        <v>&lt;span class="tl"&gt;0&lt;/span&gt;</v>
      </c>
      <c r="AN109" t="str">
        <f>SUBSTITUTE($AN$2,"ccc",入力!D108)</f>
        <v>&lt;span class="job"&gt;&lt;/span&gt;</v>
      </c>
      <c r="AO109" t="str">
        <f>SUBSTITUTE($AO$2,"ddd",入力!E108)</f>
        <v>&lt;span class="spa"&gt;&lt;/span&gt;</v>
      </c>
      <c r="AP109" t="str">
        <f t="shared" si="10"/>
        <v>&lt;span class="nm"&gt;0&lt;/span&gt;</v>
      </c>
      <c r="AQ109" t="s">
        <v>16</v>
      </c>
      <c r="AR109" t="str">
        <f t="shared" si="11"/>
        <v/>
      </c>
    </row>
    <row r="110" spans="1:44" x14ac:dyDescent="0.4">
      <c r="A110">
        <f>入力!A109</f>
        <v>108</v>
      </c>
      <c r="B110">
        <f>入力!B109</f>
        <v>0</v>
      </c>
      <c r="C110">
        <f>入力!C109</f>
        <v>0</v>
      </c>
      <c r="D110" t="e">
        <f>"a"&amp;VLOOKUP(入力!D109,設定!$B$1:$E$26,4,FALSE)</f>
        <v>#N/A</v>
      </c>
      <c r="E110" t="e">
        <f>"b"&amp;VLOOKUP(入力!E109,設定!$C$1:$E$26,3,FALSE)</f>
        <v>#N/A</v>
      </c>
      <c r="F110" t="str">
        <f>IF(COUNTA(入力!F109)&gt;0,"l"&amp;計算!F$1,"-")</f>
        <v>-</v>
      </c>
      <c r="G110" t="str">
        <f>IF(COUNTA(入力!G109)&gt;0,"l"&amp;計算!G$1,"-")</f>
        <v>-</v>
      </c>
      <c r="H110" t="str">
        <f>IF(COUNTA(入力!H109)&gt;0,"l"&amp;計算!H$1,"-")</f>
        <v>-</v>
      </c>
      <c r="I110" t="str">
        <f>IF(COUNTA(入力!I109)&gt;0,"l"&amp;計算!I$1,"-")</f>
        <v>-</v>
      </c>
      <c r="J110" t="str">
        <f>IF(COUNTA(入力!J109)&gt;0,"l"&amp;計算!J$1,"-")</f>
        <v>-</v>
      </c>
      <c r="K110" t="str">
        <f>IF(COUNTA(入力!K109)&gt;0,"l"&amp;計算!K$1,"-")</f>
        <v>-</v>
      </c>
      <c r="L110" t="str">
        <f>IF(COUNTA(入力!L109)&gt;0,"l"&amp;計算!L$1,"-")</f>
        <v>-</v>
      </c>
      <c r="M110" t="str">
        <f>IF(COUNTA(入力!M109)&gt;0,"l"&amp;計算!M$1,"-")</f>
        <v>-</v>
      </c>
      <c r="N110" t="str">
        <f>IF(COUNTA(入力!N109)&gt;0,"l"&amp;計算!N$1,"-")</f>
        <v>-</v>
      </c>
      <c r="O110" t="str">
        <f>IF(COUNTA(入力!O109)&gt;0,"l"&amp;計算!O$1,"-")</f>
        <v>-</v>
      </c>
      <c r="P110" t="str">
        <f>IF(COUNTA(入力!P109)&gt;0,"l"&amp;計算!P$1,"-")</f>
        <v>-</v>
      </c>
      <c r="Q110" t="str">
        <f>IF(COUNTA(入力!Q109)&gt;0,"l"&amp;計算!Q$1,"-")</f>
        <v>-</v>
      </c>
      <c r="R110" t="str">
        <f>IF(COUNTA(入力!R109)&gt;0,"l"&amp;計算!R$1,"-")</f>
        <v>-</v>
      </c>
      <c r="S110" t="str">
        <f>IF(COUNTA(入力!S109)&gt;0,"l"&amp;計算!S$1,"-")</f>
        <v>-</v>
      </c>
      <c r="T110" t="str">
        <f>IF(COUNTA(入力!T109)&gt;0,"l"&amp;計算!T$1,"-")</f>
        <v>-</v>
      </c>
      <c r="U110" t="str">
        <f>IF(COUNTA(入力!U109)&gt;0,"l"&amp;計算!U$1,"-")</f>
        <v>-</v>
      </c>
      <c r="V110" t="str">
        <f>IF(COUNTA(入力!V109)&gt;0,"l"&amp;計算!V$1,"-")</f>
        <v>-</v>
      </c>
      <c r="W110" t="str">
        <f>IF(COUNTA(入力!W109)&gt;0,"l"&amp;計算!W$1,"-")</f>
        <v>-</v>
      </c>
      <c r="X110" t="str">
        <f>IF(COUNTA(入力!X109)&gt;0,"l"&amp;計算!X$1,"-")</f>
        <v>-</v>
      </c>
      <c r="Y110" t="str">
        <f>IF(COUNTA(入力!Y109)&gt;0,"l"&amp;計算!Y$1,"-")</f>
        <v>-</v>
      </c>
      <c r="Z110" t="str">
        <f>IF(COUNTA(入力!Z109)&gt;0,"l"&amp;計算!Z$1,"-")</f>
        <v>-</v>
      </c>
      <c r="AA110" t="str">
        <f>IF(COUNTA(入力!AA109)&gt;0,"l"&amp;計算!AA$1,"-")</f>
        <v>-</v>
      </c>
      <c r="AB110" t="str">
        <f>IF(COUNTA(入力!AB109)&gt;0,"l"&amp;計算!AB$1,"-")</f>
        <v>-</v>
      </c>
      <c r="AC110" t="str">
        <f>IF(COUNTA(入力!AC109)&gt;0,"l"&amp;計算!AC$1,"-")</f>
        <v>-</v>
      </c>
      <c r="AD110" t="str">
        <f>IF(COUNTA(入力!AD109)&gt;0,"l"&amp;計算!AD$1,"-")</f>
        <v>-</v>
      </c>
      <c r="AE110" t="str">
        <f>IF(COUNTA(入力!AE109)&gt;0,"l"&amp;計算!AE$1,"-")</f>
        <v>-</v>
      </c>
      <c r="AJ110" t="e">
        <f t="shared" si="6"/>
        <v>#N/A</v>
      </c>
      <c r="AK110" t="e">
        <f t="shared" si="7"/>
        <v>#N/A</v>
      </c>
      <c r="AL110" t="e">
        <f t="shared" si="8"/>
        <v>#N/A</v>
      </c>
      <c r="AM110" t="str">
        <f t="shared" si="9"/>
        <v>&lt;span class="tl"&gt;0&lt;/span&gt;</v>
      </c>
      <c r="AN110" t="str">
        <f>SUBSTITUTE($AN$2,"ccc",入力!D109)</f>
        <v>&lt;span class="job"&gt;&lt;/span&gt;</v>
      </c>
      <c r="AO110" t="str">
        <f>SUBSTITUTE($AO$2,"ddd",入力!E109)</f>
        <v>&lt;span class="spa"&gt;&lt;/span&gt;</v>
      </c>
      <c r="AP110" t="str">
        <f t="shared" si="10"/>
        <v>&lt;span class="nm"&gt;0&lt;/span&gt;</v>
      </c>
      <c r="AQ110" t="s">
        <v>16</v>
      </c>
      <c r="AR110" t="str">
        <f t="shared" si="11"/>
        <v/>
      </c>
    </row>
    <row r="111" spans="1:44" x14ac:dyDescent="0.4">
      <c r="A111">
        <f>入力!A110</f>
        <v>109</v>
      </c>
      <c r="B111">
        <f>入力!B110</f>
        <v>0</v>
      </c>
      <c r="C111">
        <f>入力!C110</f>
        <v>0</v>
      </c>
      <c r="D111" t="e">
        <f>"a"&amp;VLOOKUP(入力!D110,設定!$B$1:$E$26,4,FALSE)</f>
        <v>#N/A</v>
      </c>
      <c r="E111" t="e">
        <f>"b"&amp;VLOOKUP(入力!E110,設定!$C$1:$E$26,3,FALSE)</f>
        <v>#N/A</v>
      </c>
      <c r="F111" t="str">
        <f>IF(COUNTA(入力!F110)&gt;0,"l"&amp;計算!F$1,"-")</f>
        <v>-</v>
      </c>
      <c r="G111" t="str">
        <f>IF(COUNTA(入力!G110)&gt;0,"l"&amp;計算!G$1,"-")</f>
        <v>-</v>
      </c>
      <c r="H111" t="str">
        <f>IF(COUNTA(入力!H110)&gt;0,"l"&amp;計算!H$1,"-")</f>
        <v>-</v>
      </c>
      <c r="I111" t="str">
        <f>IF(COUNTA(入力!I110)&gt;0,"l"&amp;計算!I$1,"-")</f>
        <v>-</v>
      </c>
      <c r="J111" t="str">
        <f>IF(COUNTA(入力!J110)&gt;0,"l"&amp;計算!J$1,"-")</f>
        <v>-</v>
      </c>
      <c r="K111" t="str">
        <f>IF(COUNTA(入力!K110)&gt;0,"l"&amp;計算!K$1,"-")</f>
        <v>-</v>
      </c>
      <c r="L111" t="str">
        <f>IF(COUNTA(入力!L110)&gt;0,"l"&amp;計算!L$1,"-")</f>
        <v>-</v>
      </c>
      <c r="M111" t="str">
        <f>IF(COUNTA(入力!M110)&gt;0,"l"&amp;計算!M$1,"-")</f>
        <v>-</v>
      </c>
      <c r="N111" t="str">
        <f>IF(COUNTA(入力!N110)&gt;0,"l"&amp;計算!N$1,"-")</f>
        <v>-</v>
      </c>
      <c r="O111" t="str">
        <f>IF(COUNTA(入力!O110)&gt;0,"l"&amp;計算!O$1,"-")</f>
        <v>-</v>
      </c>
      <c r="P111" t="str">
        <f>IF(COUNTA(入力!P110)&gt;0,"l"&amp;計算!P$1,"-")</f>
        <v>-</v>
      </c>
      <c r="Q111" t="str">
        <f>IF(COUNTA(入力!Q110)&gt;0,"l"&amp;計算!Q$1,"-")</f>
        <v>-</v>
      </c>
      <c r="R111" t="str">
        <f>IF(COUNTA(入力!R110)&gt;0,"l"&amp;計算!R$1,"-")</f>
        <v>-</v>
      </c>
      <c r="S111" t="str">
        <f>IF(COUNTA(入力!S110)&gt;0,"l"&amp;計算!S$1,"-")</f>
        <v>-</v>
      </c>
      <c r="T111" t="str">
        <f>IF(COUNTA(入力!T110)&gt;0,"l"&amp;計算!T$1,"-")</f>
        <v>-</v>
      </c>
      <c r="U111" t="str">
        <f>IF(COUNTA(入力!U110)&gt;0,"l"&amp;計算!U$1,"-")</f>
        <v>-</v>
      </c>
      <c r="V111" t="str">
        <f>IF(COUNTA(入力!V110)&gt;0,"l"&amp;計算!V$1,"-")</f>
        <v>-</v>
      </c>
      <c r="W111" t="str">
        <f>IF(COUNTA(入力!W110)&gt;0,"l"&amp;計算!W$1,"-")</f>
        <v>-</v>
      </c>
      <c r="X111" t="str">
        <f>IF(COUNTA(入力!X110)&gt;0,"l"&amp;計算!X$1,"-")</f>
        <v>-</v>
      </c>
      <c r="Y111" t="str">
        <f>IF(COUNTA(入力!Y110)&gt;0,"l"&amp;計算!Y$1,"-")</f>
        <v>-</v>
      </c>
      <c r="Z111" t="str">
        <f>IF(COUNTA(入力!Z110)&gt;0,"l"&amp;計算!Z$1,"-")</f>
        <v>-</v>
      </c>
      <c r="AA111" t="str">
        <f>IF(COUNTA(入力!AA110)&gt;0,"l"&amp;計算!AA$1,"-")</f>
        <v>-</v>
      </c>
      <c r="AB111" t="str">
        <f>IF(COUNTA(入力!AB110)&gt;0,"l"&amp;計算!AB$1,"-")</f>
        <v>-</v>
      </c>
      <c r="AC111" t="str">
        <f>IF(COUNTA(入力!AC110)&gt;0,"l"&amp;計算!AC$1,"-")</f>
        <v>-</v>
      </c>
      <c r="AD111" t="str">
        <f>IF(COUNTA(入力!AD110)&gt;0,"l"&amp;計算!AD$1,"-")</f>
        <v>-</v>
      </c>
      <c r="AE111" t="str">
        <f>IF(COUNTA(入力!AE110)&gt;0,"l"&amp;計算!AE$1,"-")</f>
        <v>-</v>
      </c>
      <c r="AJ111" t="e">
        <f t="shared" si="6"/>
        <v>#N/A</v>
      </c>
      <c r="AK111" t="e">
        <f t="shared" si="7"/>
        <v>#N/A</v>
      </c>
      <c r="AL111" t="e">
        <f t="shared" si="8"/>
        <v>#N/A</v>
      </c>
      <c r="AM111" t="str">
        <f t="shared" si="9"/>
        <v>&lt;span class="tl"&gt;0&lt;/span&gt;</v>
      </c>
      <c r="AN111" t="str">
        <f>SUBSTITUTE($AN$2,"ccc",入力!D110)</f>
        <v>&lt;span class="job"&gt;&lt;/span&gt;</v>
      </c>
      <c r="AO111" t="str">
        <f>SUBSTITUTE($AO$2,"ddd",入力!E110)</f>
        <v>&lt;span class="spa"&gt;&lt;/span&gt;</v>
      </c>
      <c r="AP111" t="str">
        <f t="shared" si="10"/>
        <v>&lt;span class="nm"&gt;0&lt;/span&gt;</v>
      </c>
      <c r="AQ111" t="s">
        <v>16</v>
      </c>
      <c r="AR111" t="str">
        <f t="shared" si="11"/>
        <v/>
      </c>
    </row>
    <row r="112" spans="1:44" x14ac:dyDescent="0.4">
      <c r="A112">
        <f>入力!A111</f>
        <v>110</v>
      </c>
      <c r="B112">
        <f>入力!B111</f>
        <v>0</v>
      </c>
      <c r="C112">
        <f>入力!C111</f>
        <v>0</v>
      </c>
      <c r="D112" t="e">
        <f>"a"&amp;VLOOKUP(入力!D111,設定!$B$1:$E$26,4,FALSE)</f>
        <v>#N/A</v>
      </c>
      <c r="E112" t="e">
        <f>"b"&amp;VLOOKUP(入力!E111,設定!$C$1:$E$26,3,FALSE)</f>
        <v>#N/A</v>
      </c>
      <c r="F112" t="str">
        <f>IF(COUNTA(入力!F111)&gt;0,"l"&amp;計算!F$1,"-")</f>
        <v>-</v>
      </c>
      <c r="G112" t="str">
        <f>IF(COUNTA(入力!G111)&gt;0,"l"&amp;計算!G$1,"-")</f>
        <v>-</v>
      </c>
      <c r="H112" t="str">
        <f>IF(COUNTA(入力!H111)&gt;0,"l"&amp;計算!H$1,"-")</f>
        <v>-</v>
      </c>
      <c r="I112" t="str">
        <f>IF(COUNTA(入力!I111)&gt;0,"l"&amp;計算!I$1,"-")</f>
        <v>-</v>
      </c>
      <c r="J112" t="str">
        <f>IF(COUNTA(入力!J111)&gt;0,"l"&amp;計算!J$1,"-")</f>
        <v>-</v>
      </c>
      <c r="K112" t="str">
        <f>IF(COUNTA(入力!K111)&gt;0,"l"&amp;計算!K$1,"-")</f>
        <v>-</v>
      </c>
      <c r="L112" t="str">
        <f>IF(COUNTA(入力!L111)&gt;0,"l"&amp;計算!L$1,"-")</f>
        <v>-</v>
      </c>
      <c r="M112" t="str">
        <f>IF(COUNTA(入力!M111)&gt;0,"l"&amp;計算!M$1,"-")</f>
        <v>-</v>
      </c>
      <c r="N112" t="str">
        <f>IF(COUNTA(入力!N111)&gt;0,"l"&amp;計算!N$1,"-")</f>
        <v>-</v>
      </c>
      <c r="O112" t="str">
        <f>IF(COUNTA(入力!O111)&gt;0,"l"&amp;計算!O$1,"-")</f>
        <v>-</v>
      </c>
      <c r="P112" t="str">
        <f>IF(COUNTA(入力!P111)&gt;0,"l"&amp;計算!P$1,"-")</f>
        <v>-</v>
      </c>
      <c r="Q112" t="str">
        <f>IF(COUNTA(入力!Q111)&gt;0,"l"&amp;計算!Q$1,"-")</f>
        <v>-</v>
      </c>
      <c r="R112" t="str">
        <f>IF(COUNTA(入力!R111)&gt;0,"l"&amp;計算!R$1,"-")</f>
        <v>-</v>
      </c>
      <c r="S112" t="str">
        <f>IF(COUNTA(入力!S111)&gt;0,"l"&amp;計算!S$1,"-")</f>
        <v>-</v>
      </c>
      <c r="T112" t="str">
        <f>IF(COUNTA(入力!T111)&gt;0,"l"&amp;計算!T$1,"-")</f>
        <v>-</v>
      </c>
      <c r="U112" t="str">
        <f>IF(COUNTA(入力!U111)&gt;0,"l"&amp;計算!U$1,"-")</f>
        <v>-</v>
      </c>
      <c r="V112" t="str">
        <f>IF(COUNTA(入力!V111)&gt;0,"l"&amp;計算!V$1,"-")</f>
        <v>-</v>
      </c>
      <c r="W112" t="str">
        <f>IF(COUNTA(入力!W111)&gt;0,"l"&amp;計算!W$1,"-")</f>
        <v>-</v>
      </c>
      <c r="X112" t="str">
        <f>IF(COUNTA(入力!X111)&gt;0,"l"&amp;計算!X$1,"-")</f>
        <v>-</v>
      </c>
      <c r="Y112" t="str">
        <f>IF(COUNTA(入力!Y111)&gt;0,"l"&amp;計算!Y$1,"-")</f>
        <v>-</v>
      </c>
      <c r="Z112" t="str">
        <f>IF(COUNTA(入力!Z111)&gt;0,"l"&amp;計算!Z$1,"-")</f>
        <v>-</v>
      </c>
      <c r="AA112" t="str">
        <f>IF(COUNTA(入力!AA111)&gt;0,"l"&amp;計算!AA$1,"-")</f>
        <v>-</v>
      </c>
      <c r="AB112" t="str">
        <f>IF(COUNTA(入力!AB111)&gt;0,"l"&amp;計算!AB$1,"-")</f>
        <v>-</v>
      </c>
      <c r="AC112" t="str">
        <f>IF(COUNTA(入力!AC111)&gt;0,"l"&amp;計算!AC$1,"-")</f>
        <v>-</v>
      </c>
      <c r="AD112" t="str">
        <f>IF(COUNTA(入力!AD111)&gt;0,"l"&amp;計算!AD$1,"-")</f>
        <v>-</v>
      </c>
      <c r="AE112" t="str">
        <f>IF(COUNTA(入力!AE111)&gt;0,"l"&amp;計算!AE$1,"-")</f>
        <v>-</v>
      </c>
      <c r="AJ112" t="e">
        <f t="shared" si="6"/>
        <v>#N/A</v>
      </c>
      <c r="AK112" t="e">
        <f t="shared" si="7"/>
        <v>#N/A</v>
      </c>
      <c r="AL112" t="e">
        <f t="shared" si="8"/>
        <v>#N/A</v>
      </c>
      <c r="AM112" t="str">
        <f t="shared" si="9"/>
        <v>&lt;span class="tl"&gt;0&lt;/span&gt;</v>
      </c>
      <c r="AN112" t="str">
        <f>SUBSTITUTE($AN$2,"ccc",入力!D111)</f>
        <v>&lt;span class="job"&gt;&lt;/span&gt;</v>
      </c>
      <c r="AO112" t="str">
        <f>SUBSTITUTE($AO$2,"ddd",入力!E111)</f>
        <v>&lt;span class="spa"&gt;&lt;/span&gt;</v>
      </c>
      <c r="AP112" t="str">
        <f t="shared" si="10"/>
        <v>&lt;span class="nm"&gt;0&lt;/span&gt;</v>
      </c>
      <c r="AQ112" t="s">
        <v>16</v>
      </c>
      <c r="AR112" t="str">
        <f t="shared" si="11"/>
        <v/>
      </c>
    </row>
    <row r="113" spans="1:44" x14ac:dyDescent="0.4">
      <c r="A113">
        <f>入力!A112</f>
        <v>111</v>
      </c>
      <c r="B113">
        <f>入力!B112</f>
        <v>0</v>
      </c>
      <c r="C113">
        <f>入力!C112</f>
        <v>0</v>
      </c>
      <c r="D113" t="e">
        <f>"a"&amp;VLOOKUP(入力!D112,設定!$B$1:$E$26,4,FALSE)</f>
        <v>#N/A</v>
      </c>
      <c r="E113" t="e">
        <f>"b"&amp;VLOOKUP(入力!E112,設定!$C$1:$E$26,3,FALSE)</f>
        <v>#N/A</v>
      </c>
      <c r="F113" t="str">
        <f>IF(COUNTA(入力!F112)&gt;0,"l"&amp;計算!F$1,"-")</f>
        <v>-</v>
      </c>
      <c r="G113" t="str">
        <f>IF(COUNTA(入力!G112)&gt;0,"l"&amp;計算!G$1,"-")</f>
        <v>-</v>
      </c>
      <c r="H113" t="str">
        <f>IF(COUNTA(入力!H112)&gt;0,"l"&amp;計算!H$1,"-")</f>
        <v>-</v>
      </c>
      <c r="I113" t="str">
        <f>IF(COUNTA(入力!I112)&gt;0,"l"&amp;計算!I$1,"-")</f>
        <v>-</v>
      </c>
      <c r="J113" t="str">
        <f>IF(COUNTA(入力!J112)&gt;0,"l"&amp;計算!J$1,"-")</f>
        <v>-</v>
      </c>
      <c r="K113" t="str">
        <f>IF(COUNTA(入力!K112)&gt;0,"l"&amp;計算!K$1,"-")</f>
        <v>-</v>
      </c>
      <c r="L113" t="str">
        <f>IF(COUNTA(入力!L112)&gt;0,"l"&amp;計算!L$1,"-")</f>
        <v>-</v>
      </c>
      <c r="M113" t="str">
        <f>IF(COUNTA(入力!M112)&gt;0,"l"&amp;計算!M$1,"-")</f>
        <v>-</v>
      </c>
      <c r="N113" t="str">
        <f>IF(COUNTA(入力!N112)&gt;0,"l"&amp;計算!N$1,"-")</f>
        <v>-</v>
      </c>
      <c r="O113" t="str">
        <f>IF(COUNTA(入力!O112)&gt;0,"l"&amp;計算!O$1,"-")</f>
        <v>-</v>
      </c>
      <c r="P113" t="str">
        <f>IF(COUNTA(入力!P112)&gt;0,"l"&amp;計算!P$1,"-")</f>
        <v>-</v>
      </c>
      <c r="Q113" t="str">
        <f>IF(COUNTA(入力!Q112)&gt;0,"l"&amp;計算!Q$1,"-")</f>
        <v>-</v>
      </c>
      <c r="R113" t="str">
        <f>IF(COUNTA(入力!R112)&gt;0,"l"&amp;計算!R$1,"-")</f>
        <v>-</v>
      </c>
      <c r="S113" t="str">
        <f>IF(COUNTA(入力!S112)&gt;0,"l"&amp;計算!S$1,"-")</f>
        <v>-</v>
      </c>
      <c r="T113" t="str">
        <f>IF(COUNTA(入力!T112)&gt;0,"l"&amp;計算!T$1,"-")</f>
        <v>-</v>
      </c>
      <c r="U113" t="str">
        <f>IF(COUNTA(入力!U112)&gt;0,"l"&amp;計算!U$1,"-")</f>
        <v>-</v>
      </c>
      <c r="V113" t="str">
        <f>IF(COUNTA(入力!V112)&gt;0,"l"&amp;計算!V$1,"-")</f>
        <v>-</v>
      </c>
      <c r="W113" t="str">
        <f>IF(COUNTA(入力!W112)&gt;0,"l"&amp;計算!W$1,"-")</f>
        <v>-</v>
      </c>
      <c r="X113" t="str">
        <f>IF(COUNTA(入力!X112)&gt;0,"l"&amp;計算!X$1,"-")</f>
        <v>-</v>
      </c>
      <c r="Y113" t="str">
        <f>IF(COUNTA(入力!Y112)&gt;0,"l"&amp;計算!Y$1,"-")</f>
        <v>-</v>
      </c>
      <c r="Z113" t="str">
        <f>IF(COUNTA(入力!Z112)&gt;0,"l"&amp;計算!Z$1,"-")</f>
        <v>-</v>
      </c>
      <c r="AA113" t="str">
        <f>IF(COUNTA(入力!AA112)&gt;0,"l"&amp;計算!AA$1,"-")</f>
        <v>-</v>
      </c>
      <c r="AB113" t="str">
        <f>IF(COUNTA(入力!AB112)&gt;0,"l"&amp;計算!AB$1,"-")</f>
        <v>-</v>
      </c>
      <c r="AC113" t="str">
        <f>IF(COUNTA(入力!AC112)&gt;0,"l"&amp;計算!AC$1,"-")</f>
        <v>-</v>
      </c>
      <c r="AD113" t="str">
        <f>IF(COUNTA(入力!AD112)&gt;0,"l"&amp;計算!AD$1,"-")</f>
        <v>-</v>
      </c>
      <c r="AE113" t="str">
        <f>IF(COUNTA(入力!AE112)&gt;0,"l"&amp;計算!AE$1,"-")</f>
        <v>-</v>
      </c>
      <c r="AJ113" t="e">
        <f t="shared" si="6"/>
        <v>#N/A</v>
      </c>
      <c r="AK113" t="e">
        <f t="shared" si="7"/>
        <v>#N/A</v>
      </c>
      <c r="AL113" t="e">
        <f t="shared" si="8"/>
        <v>#N/A</v>
      </c>
      <c r="AM113" t="str">
        <f t="shared" si="9"/>
        <v>&lt;span class="tl"&gt;0&lt;/span&gt;</v>
      </c>
      <c r="AN113" t="str">
        <f>SUBSTITUTE($AN$2,"ccc",入力!D112)</f>
        <v>&lt;span class="job"&gt;&lt;/span&gt;</v>
      </c>
      <c r="AO113" t="str">
        <f>SUBSTITUTE($AO$2,"ddd",入力!E112)</f>
        <v>&lt;span class="spa"&gt;&lt;/span&gt;</v>
      </c>
      <c r="AP113" t="str">
        <f t="shared" si="10"/>
        <v>&lt;span class="nm"&gt;0&lt;/span&gt;</v>
      </c>
      <c r="AQ113" t="s">
        <v>16</v>
      </c>
      <c r="AR113" t="str">
        <f t="shared" si="11"/>
        <v/>
      </c>
    </row>
    <row r="114" spans="1:44" x14ac:dyDescent="0.4">
      <c r="A114">
        <f>入力!A113</f>
        <v>112</v>
      </c>
      <c r="B114">
        <f>入力!B113</f>
        <v>0</v>
      </c>
      <c r="C114">
        <f>入力!C113</f>
        <v>0</v>
      </c>
      <c r="D114" t="e">
        <f>"a"&amp;VLOOKUP(入力!D113,設定!$B$1:$E$26,4,FALSE)</f>
        <v>#N/A</v>
      </c>
      <c r="E114" t="e">
        <f>"b"&amp;VLOOKUP(入力!E113,設定!$C$1:$E$26,3,FALSE)</f>
        <v>#N/A</v>
      </c>
      <c r="F114" t="str">
        <f>IF(COUNTA(入力!F113)&gt;0,"l"&amp;計算!F$1,"-")</f>
        <v>-</v>
      </c>
      <c r="G114" t="str">
        <f>IF(COUNTA(入力!G113)&gt;0,"l"&amp;計算!G$1,"-")</f>
        <v>-</v>
      </c>
      <c r="H114" t="str">
        <f>IF(COUNTA(入力!H113)&gt;0,"l"&amp;計算!H$1,"-")</f>
        <v>-</v>
      </c>
      <c r="I114" t="str">
        <f>IF(COUNTA(入力!I113)&gt;0,"l"&amp;計算!I$1,"-")</f>
        <v>-</v>
      </c>
      <c r="J114" t="str">
        <f>IF(COUNTA(入力!J113)&gt;0,"l"&amp;計算!J$1,"-")</f>
        <v>-</v>
      </c>
      <c r="K114" t="str">
        <f>IF(COUNTA(入力!K113)&gt;0,"l"&amp;計算!K$1,"-")</f>
        <v>-</v>
      </c>
      <c r="L114" t="str">
        <f>IF(COUNTA(入力!L113)&gt;0,"l"&amp;計算!L$1,"-")</f>
        <v>-</v>
      </c>
      <c r="M114" t="str">
        <f>IF(COUNTA(入力!M113)&gt;0,"l"&amp;計算!M$1,"-")</f>
        <v>-</v>
      </c>
      <c r="N114" t="str">
        <f>IF(COUNTA(入力!N113)&gt;0,"l"&amp;計算!N$1,"-")</f>
        <v>-</v>
      </c>
      <c r="O114" t="str">
        <f>IF(COUNTA(入力!O113)&gt;0,"l"&amp;計算!O$1,"-")</f>
        <v>-</v>
      </c>
      <c r="P114" t="str">
        <f>IF(COUNTA(入力!P113)&gt;0,"l"&amp;計算!P$1,"-")</f>
        <v>-</v>
      </c>
      <c r="Q114" t="str">
        <f>IF(COUNTA(入力!Q113)&gt;0,"l"&amp;計算!Q$1,"-")</f>
        <v>-</v>
      </c>
      <c r="R114" t="str">
        <f>IF(COUNTA(入力!R113)&gt;0,"l"&amp;計算!R$1,"-")</f>
        <v>-</v>
      </c>
      <c r="S114" t="str">
        <f>IF(COUNTA(入力!S113)&gt;0,"l"&amp;計算!S$1,"-")</f>
        <v>-</v>
      </c>
      <c r="T114" t="str">
        <f>IF(COUNTA(入力!T113)&gt;0,"l"&amp;計算!T$1,"-")</f>
        <v>-</v>
      </c>
      <c r="U114" t="str">
        <f>IF(COUNTA(入力!U113)&gt;0,"l"&amp;計算!U$1,"-")</f>
        <v>-</v>
      </c>
      <c r="V114" t="str">
        <f>IF(COUNTA(入力!V113)&gt;0,"l"&amp;計算!V$1,"-")</f>
        <v>-</v>
      </c>
      <c r="W114" t="str">
        <f>IF(COUNTA(入力!W113)&gt;0,"l"&amp;計算!W$1,"-")</f>
        <v>-</v>
      </c>
      <c r="X114" t="str">
        <f>IF(COUNTA(入力!X113)&gt;0,"l"&amp;計算!X$1,"-")</f>
        <v>-</v>
      </c>
      <c r="Y114" t="str">
        <f>IF(COUNTA(入力!Y113)&gt;0,"l"&amp;計算!Y$1,"-")</f>
        <v>-</v>
      </c>
      <c r="Z114" t="str">
        <f>IF(COUNTA(入力!Z113)&gt;0,"l"&amp;計算!Z$1,"-")</f>
        <v>-</v>
      </c>
      <c r="AA114" t="str">
        <f>IF(COUNTA(入力!AA113)&gt;0,"l"&amp;計算!AA$1,"-")</f>
        <v>-</v>
      </c>
      <c r="AB114" t="str">
        <f>IF(COUNTA(入力!AB113)&gt;0,"l"&amp;計算!AB$1,"-")</f>
        <v>-</v>
      </c>
      <c r="AC114" t="str">
        <f>IF(COUNTA(入力!AC113)&gt;0,"l"&amp;計算!AC$1,"-")</f>
        <v>-</v>
      </c>
      <c r="AD114" t="str">
        <f>IF(COUNTA(入力!AD113)&gt;0,"l"&amp;計算!AD$1,"-")</f>
        <v>-</v>
      </c>
      <c r="AE114" t="str">
        <f>IF(COUNTA(入力!AE113)&gt;0,"l"&amp;計算!AE$1,"-")</f>
        <v>-</v>
      </c>
      <c r="AJ114" t="e">
        <f t="shared" si="6"/>
        <v>#N/A</v>
      </c>
      <c r="AK114" t="e">
        <f t="shared" si="7"/>
        <v>#N/A</v>
      </c>
      <c r="AL114" t="e">
        <f t="shared" si="8"/>
        <v>#N/A</v>
      </c>
      <c r="AM114" t="str">
        <f t="shared" si="9"/>
        <v>&lt;span class="tl"&gt;0&lt;/span&gt;</v>
      </c>
      <c r="AN114" t="str">
        <f>SUBSTITUTE($AN$2,"ccc",入力!D113)</f>
        <v>&lt;span class="job"&gt;&lt;/span&gt;</v>
      </c>
      <c r="AO114" t="str">
        <f>SUBSTITUTE($AO$2,"ddd",入力!E113)</f>
        <v>&lt;span class="spa"&gt;&lt;/span&gt;</v>
      </c>
      <c r="AP114" t="str">
        <f t="shared" si="10"/>
        <v>&lt;span class="nm"&gt;0&lt;/span&gt;</v>
      </c>
      <c r="AQ114" t="s">
        <v>16</v>
      </c>
      <c r="AR114" t="str">
        <f t="shared" si="11"/>
        <v/>
      </c>
    </row>
    <row r="115" spans="1:44" x14ac:dyDescent="0.4">
      <c r="A115">
        <f>入力!A114</f>
        <v>113</v>
      </c>
      <c r="B115">
        <f>入力!B114</f>
        <v>0</v>
      </c>
      <c r="C115">
        <f>入力!C114</f>
        <v>0</v>
      </c>
      <c r="D115" t="e">
        <f>"a"&amp;VLOOKUP(入力!D114,設定!$B$1:$E$26,4,FALSE)</f>
        <v>#N/A</v>
      </c>
      <c r="E115" t="e">
        <f>"b"&amp;VLOOKUP(入力!E114,設定!$C$1:$E$26,3,FALSE)</f>
        <v>#N/A</v>
      </c>
      <c r="F115" t="str">
        <f>IF(COUNTA(入力!F114)&gt;0,"l"&amp;計算!F$1,"-")</f>
        <v>-</v>
      </c>
      <c r="G115" t="str">
        <f>IF(COUNTA(入力!G114)&gt;0,"l"&amp;計算!G$1,"-")</f>
        <v>-</v>
      </c>
      <c r="H115" t="str">
        <f>IF(COUNTA(入力!H114)&gt;0,"l"&amp;計算!H$1,"-")</f>
        <v>-</v>
      </c>
      <c r="I115" t="str">
        <f>IF(COUNTA(入力!I114)&gt;0,"l"&amp;計算!I$1,"-")</f>
        <v>-</v>
      </c>
      <c r="J115" t="str">
        <f>IF(COUNTA(入力!J114)&gt;0,"l"&amp;計算!J$1,"-")</f>
        <v>-</v>
      </c>
      <c r="K115" t="str">
        <f>IF(COUNTA(入力!K114)&gt;0,"l"&amp;計算!K$1,"-")</f>
        <v>-</v>
      </c>
      <c r="L115" t="str">
        <f>IF(COUNTA(入力!L114)&gt;0,"l"&amp;計算!L$1,"-")</f>
        <v>-</v>
      </c>
      <c r="M115" t="str">
        <f>IF(COUNTA(入力!M114)&gt;0,"l"&amp;計算!M$1,"-")</f>
        <v>-</v>
      </c>
      <c r="N115" t="str">
        <f>IF(COUNTA(入力!N114)&gt;0,"l"&amp;計算!N$1,"-")</f>
        <v>-</v>
      </c>
      <c r="O115" t="str">
        <f>IF(COUNTA(入力!O114)&gt;0,"l"&amp;計算!O$1,"-")</f>
        <v>-</v>
      </c>
      <c r="P115" t="str">
        <f>IF(COUNTA(入力!P114)&gt;0,"l"&amp;計算!P$1,"-")</f>
        <v>-</v>
      </c>
      <c r="Q115" t="str">
        <f>IF(COUNTA(入力!Q114)&gt;0,"l"&amp;計算!Q$1,"-")</f>
        <v>-</v>
      </c>
      <c r="R115" t="str">
        <f>IF(COUNTA(入力!R114)&gt;0,"l"&amp;計算!R$1,"-")</f>
        <v>-</v>
      </c>
      <c r="S115" t="str">
        <f>IF(COUNTA(入力!S114)&gt;0,"l"&amp;計算!S$1,"-")</f>
        <v>-</v>
      </c>
      <c r="T115" t="str">
        <f>IF(COUNTA(入力!T114)&gt;0,"l"&amp;計算!T$1,"-")</f>
        <v>-</v>
      </c>
      <c r="U115" t="str">
        <f>IF(COUNTA(入力!U114)&gt;0,"l"&amp;計算!U$1,"-")</f>
        <v>-</v>
      </c>
      <c r="V115" t="str">
        <f>IF(COUNTA(入力!V114)&gt;0,"l"&amp;計算!V$1,"-")</f>
        <v>-</v>
      </c>
      <c r="W115" t="str">
        <f>IF(COUNTA(入力!W114)&gt;0,"l"&amp;計算!W$1,"-")</f>
        <v>-</v>
      </c>
      <c r="X115" t="str">
        <f>IF(COUNTA(入力!X114)&gt;0,"l"&amp;計算!X$1,"-")</f>
        <v>-</v>
      </c>
      <c r="Y115" t="str">
        <f>IF(COUNTA(入力!Y114)&gt;0,"l"&amp;計算!Y$1,"-")</f>
        <v>-</v>
      </c>
      <c r="Z115" t="str">
        <f>IF(COUNTA(入力!Z114)&gt;0,"l"&amp;計算!Z$1,"-")</f>
        <v>-</v>
      </c>
      <c r="AA115" t="str">
        <f>IF(COUNTA(入力!AA114)&gt;0,"l"&amp;計算!AA$1,"-")</f>
        <v>-</v>
      </c>
      <c r="AB115" t="str">
        <f>IF(COUNTA(入力!AB114)&gt;0,"l"&amp;計算!AB$1,"-")</f>
        <v>-</v>
      </c>
      <c r="AC115" t="str">
        <f>IF(COUNTA(入力!AC114)&gt;0,"l"&amp;計算!AC$1,"-")</f>
        <v>-</v>
      </c>
      <c r="AD115" t="str">
        <f>IF(COUNTA(入力!AD114)&gt;0,"l"&amp;計算!AD$1,"-")</f>
        <v>-</v>
      </c>
      <c r="AE115" t="str">
        <f>IF(COUNTA(入力!AE114)&gt;0,"l"&amp;計算!AE$1,"-")</f>
        <v>-</v>
      </c>
      <c r="AJ115" t="e">
        <f t="shared" si="6"/>
        <v>#N/A</v>
      </c>
      <c r="AK115" t="e">
        <f t="shared" si="7"/>
        <v>#N/A</v>
      </c>
      <c r="AL115" t="e">
        <f t="shared" si="8"/>
        <v>#N/A</v>
      </c>
      <c r="AM115" t="str">
        <f t="shared" si="9"/>
        <v>&lt;span class="tl"&gt;0&lt;/span&gt;</v>
      </c>
      <c r="AN115" t="str">
        <f>SUBSTITUTE($AN$2,"ccc",入力!D114)</f>
        <v>&lt;span class="job"&gt;&lt;/span&gt;</v>
      </c>
      <c r="AO115" t="str">
        <f>SUBSTITUTE($AO$2,"ddd",入力!E114)</f>
        <v>&lt;span class="spa"&gt;&lt;/span&gt;</v>
      </c>
      <c r="AP115" t="str">
        <f t="shared" si="10"/>
        <v>&lt;span class="nm"&gt;0&lt;/span&gt;</v>
      </c>
      <c r="AQ115" t="s">
        <v>16</v>
      </c>
      <c r="AR115" t="str">
        <f t="shared" si="11"/>
        <v/>
      </c>
    </row>
    <row r="116" spans="1:44" x14ac:dyDescent="0.4">
      <c r="A116">
        <f>入力!A115</f>
        <v>114</v>
      </c>
      <c r="B116">
        <f>入力!B115</f>
        <v>0</v>
      </c>
      <c r="C116">
        <f>入力!C115</f>
        <v>0</v>
      </c>
      <c r="D116" t="e">
        <f>"a"&amp;VLOOKUP(入力!D115,設定!$B$1:$E$26,4,FALSE)</f>
        <v>#N/A</v>
      </c>
      <c r="E116" t="e">
        <f>"b"&amp;VLOOKUP(入力!E115,設定!$C$1:$E$26,3,FALSE)</f>
        <v>#N/A</v>
      </c>
      <c r="F116" t="str">
        <f>IF(COUNTA(入力!F115)&gt;0,"l"&amp;計算!F$1,"-")</f>
        <v>-</v>
      </c>
      <c r="G116" t="str">
        <f>IF(COUNTA(入力!G115)&gt;0,"l"&amp;計算!G$1,"-")</f>
        <v>-</v>
      </c>
      <c r="H116" t="str">
        <f>IF(COUNTA(入力!H115)&gt;0,"l"&amp;計算!H$1,"-")</f>
        <v>-</v>
      </c>
      <c r="I116" t="str">
        <f>IF(COUNTA(入力!I115)&gt;0,"l"&amp;計算!I$1,"-")</f>
        <v>-</v>
      </c>
      <c r="J116" t="str">
        <f>IF(COUNTA(入力!J115)&gt;0,"l"&amp;計算!J$1,"-")</f>
        <v>-</v>
      </c>
      <c r="K116" t="str">
        <f>IF(COUNTA(入力!K115)&gt;0,"l"&amp;計算!K$1,"-")</f>
        <v>-</v>
      </c>
      <c r="L116" t="str">
        <f>IF(COUNTA(入力!L115)&gt;0,"l"&amp;計算!L$1,"-")</f>
        <v>-</v>
      </c>
      <c r="M116" t="str">
        <f>IF(COUNTA(入力!M115)&gt;0,"l"&amp;計算!M$1,"-")</f>
        <v>-</v>
      </c>
      <c r="N116" t="str">
        <f>IF(COUNTA(入力!N115)&gt;0,"l"&amp;計算!N$1,"-")</f>
        <v>-</v>
      </c>
      <c r="O116" t="str">
        <f>IF(COUNTA(入力!O115)&gt;0,"l"&amp;計算!O$1,"-")</f>
        <v>-</v>
      </c>
      <c r="P116" t="str">
        <f>IF(COUNTA(入力!P115)&gt;0,"l"&amp;計算!P$1,"-")</f>
        <v>-</v>
      </c>
      <c r="Q116" t="str">
        <f>IF(COUNTA(入力!Q115)&gt;0,"l"&amp;計算!Q$1,"-")</f>
        <v>-</v>
      </c>
      <c r="R116" t="str">
        <f>IF(COUNTA(入力!R115)&gt;0,"l"&amp;計算!R$1,"-")</f>
        <v>-</v>
      </c>
      <c r="S116" t="str">
        <f>IF(COUNTA(入力!S115)&gt;0,"l"&amp;計算!S$1,"-")</f>
        <v>-</v>
      </c>
      <c r="T116" t="str">
        <f>IF(COUNTA(入力!T115)&gt;0,"l"&amp;計算!T$1,"-")</f>
        <v>-</v>
      </c>
      <c r="U116" t="str">
        <f>IF(COUNTA(入力!U115)&gt;0,"l"&amp;計算!U$1,"-")</f>
        <v>-</v>
      </c>
      <c r="V116" t="str">
        <f>IF(COUNTA(入力!V115)&gt;0,"l"&amp;計算!V$1,"-")</f>
        <v>-</v>
      </c>
      <c r="W116" t="str">
        <f>IF(COUNTA(入力!W115)&gt;0,"l"&amp;計算!W$1,"-")</f>
        <v>-</v>
      </c>
      <c r="X116" t="str">
        <f>IF(COUNTA(入力!X115)&gt;0,"l"&amp;計算!X$1,"-")</f>
        <v>-</v>
      </c>
      <c r="Y116" t="str">
        <f>IF(COUNTA(入力!Y115)&gt;0,"l"&amp;計算!Y$1,"-")</f>
        <v>-</v>
      </c>
      <c r="Z116" t="str">
        <f>IF(COUNTA(入力!Z115)&gt;0,"l"&amp;計算!Z$1,"-")</f>
        <v>-</v>
      </c>
      <c r="AA116" t="str">
        <f>IF(COUNTA(入力!AA115)&gt;0,"l"&amp;計算!AA$1,"-")</f>
        <v>-</v>
      </c>
      <c r="AB116" t="str">
        <f>IF(COUNTA(入力!AB115)&gt;0,"l"&amp;計算!AB$1,"-")</f>
        <v>-</v>
      </c>
      <c r="AC116" t="str">
        <f>IF(COUNTA(入力!AC115)&gt;0,"l"&amp;計算!AC$1,"-")</f>
        <v>-</v>
      </c>
      <c r="AD116" t="str">
        <f>IF(COUNTA(入力!AD115)&gt;0,"l"&amp;計算!AD$1,"-")</f>
        <v>-</v>
      </c>
      <c r="AE116" t="str">
        <f>IF(COUNTA(入力!AE115)&gt;0,"l"&amp;計算!AE$1,"-")</f>
        <v>-</v>
      </c>
      <c r="AJ116" t="e">
        <f t="shared" si="6"/>
        <v>#N/A</v>
      </c>
      <c r="AK116" t="e">
        <f t="shared" si="7"/>
        <v>#N/A</v>
      </c>
      <c r="AL116" t="e">
        <f t="shared" si="8"/>
        <v>#N/A</v>
      </c>
      <c r="AM116" t="str">
        <f t="shared" si="9"/>
        <v>&lt;span class="tl"&gt;0&lt;/span&gt;</v>
      </c>
      <c r="AN116" t="str">
        <f>SUBSTITUTE($AN$2,"ccc",入力!D115)</f>
        <v>&lt;span class="job"&gt;&lt;/span&gt;</v>
      </c>
      <c r="AO116" t="str">
        <f>SUBSTITUTE($AO$2,"ddd",入力!E115)</f>
        <v>&lt;span class="spa"&gt;&lt;/span&gt;</v>
      </c>
      <c r="AP116" t="str">
        <f t="shared" si="10"/>
        <v>&lt;span class="nm"&gt;0&lt;/span&gt;</v>
      </c>
      <c r="AQ116" t="s">
        <v>16</v>
      </c>
      <c r="AR116" t="str">
        <f t="shared" si="11"/>
        <v/>
      </c>
    </row>
    <row r="117" spans="1:44" x14ac:dyDescent="0.4">
      <c r="A117">
        <f>入力!A116</f>
        <v>115</v>
      </c>
      <c r="B117">
        <f>入力!B116</f>
        <v>0</v>
      </c>
      <c r="C117">
        <f>入力!C116</f>
        <v>0</v>
      </c>
      <c r="D117" t="e">
        <f>"a"&amp;VLOOKUP(入力!D116,設定!$B$1:$E$26,4,FALSE)</f>
        <v>#N/A</v>
      </c>
      <c r="E117" t="e">
        <f>"b"&amp;VLOOKUP(入力!E116,設定!$C$1:$E$26,3,FALSE)</f>
        <v>#N/A</v>
      </c>
      <c r="F117" t="str">
        <f>IF(COUNTA(入力!F116)&gt;0,"l"&amp;計算!F$1,"-")</f>
        <v>-</v>
      </c>
      <c r="G117" t="str">
        <f>IF(COUNTA(入力!G116)&gt;0,"l"&amp;計算!G$1,"-")</f>
        <v>-</v>
      </c>
      <c r="H117" t="str">
        <f>IF(COUNTA(入力!H116)&gt;0,"l"&amp;計算!H$1,"-")</f>
        <v>-</v>
      </c>
      <c r="I117" t="str">
        <f>IF(COUNTA(入力!I116)&gt;0,"l"&amp;計算!I$1,"-")</f>
        <v>-</v>
      </c>
      <c r="J117" t="str">
        <f>IF(COUNTA(入力!J116)&gt;0,"l"&amp;計算!J$1,"-")</f>
        <v>-</v>
      </c>
      <c r="K117" t="str">
        <f>IF(COUNTA(入力!K116)&gt;0,"l"&amp;計算!K$1,"-")</f>
        <v>-</v>
      </c>
      <c r="L117" t="str">
        <f>IF(COUNTA(入力!L116)&gt;0,"l"&amp;計算!L$1,"-")</f>
        <v>-</v>
      </c>
      <c r="M117" t="str">
        <f>IF(COUNTA(入力!M116)&gt;0,"l"&amp;計算!M$1,"-")</f>
        <v>-</v>
      </c>
      <c r="N117" t="str">
        <f>IF(COUNTA(入力!N116)&gt;0,"l"&amp;計算!N$1,"-")</f>
        <v>-</v>
      </c>
      <c r="O117" t="str">
        <f>IF(COUNTA(入力!O116)&gt;0,"l"&amp;計算!O$1,"-")</f>
        <v>-</v>
      </c>
      <c r="P117" t="str">
        <f>IF(COUNTA(入力!P116)&gt;0,"l"&amp;計算!P$1,"-")</f>
        <v>-</v>
      </c>
      <c r="Q117" t="str">
        <f>IF(COUNTA(入力!Q116)&gt;0,"l"&amp;計算!Q$1,"-")</f>
        <v>-</v>
      </c>
      <c r="R117" t="str">
        <f>IF(COUNTA(入力!R116)&gt;0,"l"&amp;計算!R$1,"-")</f>
        <v>-</v>
      </c>
      <c r="S117" t="str">
        <f>IF(COUNTA(入力!S116)&gt;0,"l"&amp;計算!S$1,"-")</f>
        <v>-</v>
      </c>
      <c r="T117" t="str">
        <f>IF(COUNTA(入力!T116)&gt;0,"l"&amp;計算!T$1,"-")</f>
        <v>-</v>
      </c>
      <c r="U117" t="str">
        <f>IF(COUNTA(入力!U116)&gt;0,"l"&amp;計算!U$1,"-")</f>
        <v>-</v>
      </c>
      <c r="V117" t="str">
        <f>IF(COUNTA(入力!V116)&gt;0,"l"&amp;計算!V$1,"-")</f>
        <v>-</v>
      </c>
      <c r="W117" t="str">
        <f>IF(COUNTA(入力!W116)&gt;0,"l"&amp;計算!W$1,"-")</f>
        <v>-</v>
      </c>
      <c r="X117" t="str">
        <f>IF(COUNTA(入力!X116)&gt;0,"l"&amp;計算!X$1,"-")</f>
        <v>-</v>
      </c>
      <c r="Y117" t="str">
        <f>IF(COUNTA(入力!Y116)&gt;0,"l"&amp;計算!Y$1,"-")</f>
        <v>-</v>
      </c>
      <c r="Z117" t="str">
        <f>IF(COUNTA(入力!Z116)&gt;0,"l"&amp;計算!Z$1,"-")</f>
        <v>-</v>
      </c>
      <c r="AA117" t="str">
        <f>IF(COUNTA(入力!AA116)&gt;0,"l"&amp;計算!AA$1,"-")</f>
        <v>-</v>
      </c>
      <c r="AB117" t="str">
        <f>IF(COUNTA(入力!AB116)&gt;0,"l"&amp;計算!AB$1,"-")</f>
        <v>-</v>
      </c>
      <c r="AC117" t="str">
        <f>IF(COUNTA(入力!AC116)&gt;0,"l"&amp;計算!AC$1,"-")</f>
        <v>-</v>
      </c>
      <c r="AD117" t="str">
        <f>IF(COUNTA(入力!AD116)&gt;0,"l"&amp;計算!AD$1,"-")</f>
        <v>-</v>
      </c>
      <c r="AE117" t="str">
        <f>IF(COUNTA(入力!AE116)&gt;0,"l"&amp;計算!AE$1,"-")</f>
        <v>-</v>
      </c>
      <c r="AJ117" t="e">
        <f t="shared" si="6"/>
        <v>#N/A</v>
      </c>
      <c r="AK117" t="e">
        <f t="shared" si="7"/>
        <v>#N/A</v>
      </c>
      <c r="AL117" t="e">
        <f t="shared" si="8"/>
        <v>#N/A</v>
      </c>
      <c r="AM117" t="str">
        <f t="shared" si="9"/>
        <v>&lt;span class="tl"&gt;0&lt;/span&gt;</v>
      </c>
      <c r="AN117" t="str">
        <f>SUBSTITUTE($AN$2,"ccc",入力!D116)</f>
        <v>&lt;span class="job"&gt;&lt;/span&gt;</v>
      </c>
      <c r="AO117" t="str">
        <f>SUBSTITUTE($AO$2,"ddd",入力!E116)</f>
        <v>&lt;span class="spa"&gt;&lt;/span&gt;</v>
      </c>
      <c r="AP117" t="str">
        <f t="shared" si="10"/>
        <v>&lt;span class="nm"&gt;0&lt;/span&gt;</v>
      </c>
      <c r="AQ117" t="s">
        <v>16</v>
      </c>
      <c r="AR117" t="str">
        <f t="shared" si="11"/>
        <v/>
      </c>
    </row>
    <row r="118" spans="1:44" x14ac:dyDescent="0.4">
      <c r="A118">
        <f>入力!A117</f>
        <v>116</v>
      </c>
      <c r="B118">
        <f>入力!B117</f>
        <v>0</v>
      </c>
      <c r="C118">
        <f>入力!C117</f>
        <v>0</v>
      </c>
      <c r="D118" t="e">
        <f>"a"&amp;VLOOKUP(入力!D117,設定!$B$1:$E$26,4,FALSE)</f>
        <v>#N/A</v>
      </c>
      <c r="E118" t="e">
        <f>"b"&amp;VLOOKUP(入力!E117,設定!$C$1:$E$26,3,FALSE)</f>
        <v>#N/A</v>
      </c>
      <c r="F118" t="str">
        <f>IF(COUNTA(入力!F117)&gt;0,"l"&amp;計算!F$1,"-")</f>
        <v>-</v>
      </c>
      <c r="G118" t="str">
        <f>IF(COUNTA(入力!G117)&gt;0,"l"&amp;計算!G$1,"-")</f>
        <v>-</v>
      </c>
      <c r="H118" t="str">
        <f>IF(COUNTA(入力!H117)&gt;0,"l"&amp;計算!H$1,"-")</f>
        <v>-</v>
      </c>
      <c r="I118" t="str">
        <f>IF(COUNTA(入力!I117)&gt;0,"l"&amp;計算!I$1,"-")</f>
        <v>-</v>
      </c>
      <c r="J118" t="str">
        <f>IF(COUNTA(入力!J117)&gt;0,"l"&amp;計算!J$1,"-")</f>
        <v>-</v>
      </c>
      <c r="K118" t="str">
        <f>IF(COUNTA(入力!K117)&gt;0,"l"&amp;計算!K$1,"-")</f>
        <v>-</v>
      </c>
      <c r="L118" t="str">
        <f>IF(COUNTA(入力!L117)&gt;0,"l"&amp;計算!L$1,"-")</f>
        <v>-</v>
      </c>
      <c r="M118" t="str">
        <f>IF(COUNTA(入力!M117)&gt;0,"l"&amp;計算!M$1,"-")</f>
        <v>-</v>
      </c>
      <c r="N118" t="str">
        <f>IF(COUNTA(入力!N117)&gt;0,"l"&amp;計算!N$1,"-")</f>
        <v>-</v>
      </c>
      <c r="O118" t="str">
        <f>IF(COUNTA(入力!O117)&gt;0,"l"&amp;計算!O$1,"-")</f>
        <v>-</v>
      </c>
      <c r="P118" t="str">
        <f>IF(COUNTA(入力!P117)&gt;0,"l"&amp;計算!P$1,"-")</f>
        <v>-</v>
      </c>
      <c r="Q118" t="str">
        <f>IF(COUNTA(入力!Q117)&gt;0,"l"&amp;計算!Q$1,"-")</f>
        <v>-</v>
      </c>
      <c r="R118" t="str">
        <f>IF(COUNTA(入力!R117)&gt;0,"l"&amp;計算!R$1,"-")</f>
        <v>-</v>
      </c>
      <c r="S118" t="str">
        <f>IF(COUNTA(入力!S117)&gt;0,"l"&amp;計算!S$1,"-")</f>
        <v>-</v>
      </c>
      <c r="T118" t="str">
        <f>IF(COUNTA(入力!T117)&gt;0,"l"&amp;計算!T$1,"-")</f>
        <v>-</v>
      </c>
      <c r="U118" t="str">
        <f>IF(COUNTA(入力!U117)&gt;0,"l"&amp;計算!U$1,"-")</f>
        <v>-</v>
      </c>
      <c r="V118" t="str">
        <f>IF(COUNTA(入力!V117)&gt;0,"l"&amp;計算!V$1,"-")</f>
        <v>-</v>
      </c>
      <c r="W118" t="str">
        <f>IF(COUNTA(入力!W117)&gt;0,"l"&amp;計算!W$1,"-")</f>
        <v>-</v>
      </c>
      <c r="X118" t="str">
        <f>IF(COUNTA(入力!X117)&gt;0,"l"&amp;計算!X$1,"-")</f>
        <v>-</v>
      </c>
      <c r="Y118" t="str">
        <f>IF(COUNTA(入力!Y117)&gt;0,"l"&amp;計算!Y$1,"-")</f>
        <v>-</v>
      </c>
      <c r="Z118" t="str">
        <f>IF(COUNTA(入力!Z117)&gt;0,"l"&amp;計算!Z$1,"-")</f>
        <v>-</v>
      </c>
      <c r="AA118" t="str">
        <f>IF(COUNTA(入力!AA117)&gt;0,"l"&amp;計算!AA$1,"-")</f>
        <v>-</v>
      </c>
      <c r="AB118" t="str">
        <f>IF(COUNTA(入力!AB117)&gt;0,"l"&amp;計算!AB$1,"-")</f>
        <v>-</v>
      </c>
      <c r="AC118" t="str">
        <f>IF(COUNTA(入力!AC117)&gt;0,"l"&amp;計算!AC$1,"-")</f>
        <v>-</v>
      </c>
      <c r="AD118" t="str">
        <f>IF(COUNTA(入力!AD117)&gt;0,"l"&amp;計算!AD$1,"-")</f>
        <v>-</v>
      </c>
      <c r="AE118" t="str">
        <f>IF(COUNTA(入力!AE117)&gt;0,"l"&amp;計算!AE$1,"-")</f>
        <v>-</v>
      </c>
      <c r="AJ118" t="e">
        <f t="shared" si="6"/>
        <v>#N/A</v>
      </c>
      <c r="AK118" t="e">
        <f t="shared" si="7"/>
        <v>#N/A</v>
      </c>
      <c r="AL118" t="e">
        <f t="shared" si="8"/>
        <v>#N/A</v>
      </c>
      <c r="AM118" t="str">
        <f t="shared" si="9"/>
        <v>&lt;span class="tl"&gt;0&lt;/span&gt;</v>
      </c>
      <c r="AN118" t="str">
        <f>SUBSTITUTE($AN$2,"ccc",入力!D117)</f>
        <v>&lt;span class="job"&gt;&lt;/span&gt;</v>
      </c>
      <c r="AO118" t="str">
        <f>SUBSTITUTE($AO$2,"ddd",入力!E117)</f>
        <v>&lt;span class="spa"&gt;&lt;/span&gt;</v>
      </c>
      <c r="AP118" t="str">
        <f t="shared" si="10"/>
        <v>&lt;span class="nm"&gt;0&lt;/span&gt;</v>
      </c>
      <c r="AQ118" t="s">
        <v>16</v>
      </c>
      <c r="AR118" t="str">
        <f t="shared" si="11"/>
        <v/>
      </c>
    </row>
    <row r="119" spans="1:44" x14ac:dyDescent="0.4">
      <c r="A119">
        <f>入力!A118</f>
        <v>117</v>
      </c>
      <c r="B119">
        <f>入力!B118</f>
        <v>0</v>
      </c>
      <c r="C119">
        <f>入力!C118</f>
        <v>0</v>
      </c>
      <c r="D119" t="e">
        <f>"a"&amp;VLOOKUP(入力!D118,設定!$B$1:$E$26,4,FALSE)</f>
        <v>#N/A</v>
      </c>
      <c r="E119" t="e">
        <f>"b"&amp;VLOOKUP(入力!E118,設定!$C$1:$E$26,3,FALSE)</f>
        <v>#N/A</v>
      </c>
      <c r="F119" t="str">
        <f>IF(COUNTA(入力!F118)&gt;0,"l"&amp;計算!F$1,"-")</f>
        <v>-</v>
      </c>
      <c r="G119" t="str">
        <f>IF(COUNTA(入力!G118)&gt;0,"l"&amp;計算!G$1,"-")</f>
        <v>-</v>
      </c>
      <c r="H119" t="str">
        <f>IF(COUNTA(入力!H118)&gt;0,"l"&amp;計算!H$1,"-")</f>
        <v>-</v>
      </c>
      <c r="I119" t="str">
        <f>IF(COUNTA(入力!I118)&gt;0,"l"&amp;計算!I$1,"-")</f>
        <v>-</v>
      </c>
      <c r="J119" t="str">
        <f>IF(COUNTA(入力!J118)&gt;0,"l"&amp;計算!J$1,"-")</f>
        <v>-</v>
      </c>
      <c r="K119" t="str">
        <f>IF(COUNTA(入力!K118)&gt;0,"l"&amp;計算!K$1,"-")</f>
        <v>-</v>
      </c>
      <c r="L119" t="str">
        <f>IF(COUNTA(入力!L118)&gt;0,"l"&amp;計算!L$1,"-")</f>
        <v>-</v>
      </c>
      <c r="M119" t="str">
        <f>IF(COUNTA(入力!M118)&gt;0,"l"&amp;計算!M$1,"-")</f>
        <v>-</v>
      </c>
      <c r="N119" t="str">
        <f>IF(COUNTA(入力!N118)&gt;0,"l"&amp;計算!N$1,"-")</f>
        <v>-</v>
      </c>
      <c r="O119" t="str">
        <f>IF(COUNTA(入力!O118)&gt;0,"l"&amp;計算!O$1,"-")</f>
        <v>-</v>
      </c>
      <c r="P119" t="str">
        <f>IF(COUNTA(入力!P118)&gt;0,"l"&amp;計算!P$1,"-")</f>
        <v>-</v>
      </c>
      <c r="Q119" t="str">
        <f>IF(COUNTA(入力!Q118)&gt;0,"l"&amp;計算!Q$1,"-")</f>
        <v>-</v>
      </c>
      <c r="R119" t="str">
        <f>IF(COUNTA(入力!R118)&gt;0,"l"&amp;計算!R$1,"-")</f>
        <v>-</v>
      </c>
      <c r="S119" t="str">
        <f>IF(COUNTA(入力!S118)&gt;0,"l"&amp;計算!S$1,"-")</f>
        <v>-</v>
      </c>
      <c r="T119" t="str">
        <f>IF(COUNTA(入力!T118)&gt;0,"l"&amp;計算!T$1,"-")</f>
        <v>-</v>
      </c>
      <c r="U119" t="str">
        <f>IF(COUNTA(入力!U118)&gt;0,"l"&amp;計算!U$1,"-")</f>
        <v>-</v>
      </c>
      <c r="V119" t="str">
        <f>IF(COUNTA(入力!V118)&gt;0,"l"&amp;計算!V$1,"-")</f>
        <v>-</v>
      </c>
      <c r="W119" t="str">
        <f>IF(COUNTA(入力!W118)&gt;0,"l"&amp;計算!W$1,"-")</f>
        <v>-</v>
      </c>
      <c r="X119" t="str">
        <f>IF(COUNTA(入力!X118)&gt;0,"l"&amp;計算!X$1,"-")</f>
        <v>-</v>
      </c>
      <c r="Y119" t="str">
        <f>IF(COUNTA(入力!Y118)&gt;0,"l"&amp;計算!Y$1,"-")</f>
        <v>-</v>
      </c>
      <c r="Z119" t="str">
        <f>IF(COUNTA(入力!Z118)&gt;0,"l"&amp;計算!Z$1,"-")</f>
        <v>-</v>
      </c>
      <c r="AA119" t="str">
        <f>IF(COUNTA(入力!AA118)&gt;0,"l"&amp;計算!AA$1,"-")</f>
        <v>-</v>
      </c>
      <c r="AB119" t="str">
        <f>IF(COUNTA(入力!AB118)&gt;0,"l"&amp;計算!AB$1,"-")</f>
        <v>-</v>
      </c>
      <c r="AC119" t="str">
        <f>IF(COUNTA(入力!AC118)&gt;0,"l"&amp;計算!AC$1,"-")</f>
        <v>-</v>
      </c>
      <c r="AD119" t="str">
        <f>IF(COUNTA(入力!AD118)&gt;0,"l"&amp;計算!AD$1,"-")</f>
        <v>-</v>
      </c>
      <c r="AE119" t="str">
        <f>IF(COUNTA(入力!AE118)&gt;0,"l"&amp;計算!AE$1,"-")</f>
        <v>-</v>
      </c>
      <c r="AJ119" t="e">
        <f t="shared" si="6"/>
        <v>#N/A</v>
      </c>
      <c r="AK119" t="e">
        <f t="shared" si="7"/>
        <v>#N/A</v>
      </c>
      <c r="AL119" t="e">
        <f t="shared" si="8"/>
        <v>#N/A</v>
      </c>
      <c r="AM119" t="str">
        <f t="shared" si="9"/>
        <v>&lt;span class="tl"&gt;0&lt;/span&gt;</v>
      </c>
      <c r="AN119" t="str">
        <f>SUBSTITUTE($AN$2,"ccc",入力!D118)</f>
        <v>&lt;span class="job"&gt;&lt;/span&gt;</v>
      </c>
      <c r="AO119" t="str">
        <f>SUBSTITUTE($AO$2,"ddd",入力!E118)</f>
        <v>&lt;span class="spa"&gt;&lt;/span&gt;</v>
      </c>
      <c r="AP119" t="str">
        <f t="shared" si="10"/>
        <v>&lt;span class="nm"&gt;0&lt;/span&gt;</v>
      </c>
      <c r="AQ119" t="s">
        <v>16</v>
      </c>
      <c r="AR119" t="str">
        <f t="shared" si="11"/>
        <v/>
      </c>
    </row>
    <row r="120" spans="1:44" x14ac:dyDescent="0.4">
      <c r="A120">
        <f>入力!A119</f>
        <v>118</v>
      </c>
      <c r="B120">
        <f>入力!B119</f>
        <v>0</v>
      </c>
      <c r="C120">
        <f>入力!C119</f>
        <v>0</v>
      </c>
      <c r="D120" t="e">
        <f>"a"&amp;VLOOKUP(入力!D119,設定!$B$1:$E$26,4,FALSE)</f>
        <v>#N/A</v>
      </c>
      <c r="E120" t="e">
        <f>"b"&amp;VLOOKUP(入力!E119,設定!$C$1:$E$26,3,FALSE)</f>
        <v>#N/A</v>
      </c>
      <c r="F120" t="str">
        <f>IF(COUNTA(入力!F119)&gt;0,"l"&amp;計算!F$1,"-")</f>
        <v>-</v>
      </c>
      <c r="G120" t="str">
        <f>IF(COUNTA(入力!G119)&gt;0,"l"&amp;計算!G$1,"-")</f>
        <v>-</v>
      </c>
      <c r="H120" t="str">
        <f>IF(COUNTA(入力!H119)&gt;0,"l"&amp;計算!H$1,"-")</f>
        <v>-</v>
      </c>
      <c r="I120" t="str">
        <f>IF(COUNTA(入力!I119)&gt;0,"l"&amp;計算!I$1,"-")</f>
        <v>-</v>
      </c>
      <c r="J120" t="str">
        <f>IF(COUNTA(入力!J119)&gt;0,"l"&amp;計算!J$1,"-")</f>
        <v>-</v>
      </c>
      <c r="K120" t="str">
        <f>IF(COUNTA(入力!K119)&gt;0,"l"&amp;計算!K$1,"-")</f>
        <v>-</v>
      </c>
      <c r="L120" t="str">
        <f>IF(COUNTA(入力!L119)&gt;0,"l"&amp;計算!L$1,"-")</f>
        <v>-</v>
      </c>
      <c r="M120" t="str">
        <f>IF(COUNTA(入力!M119)&gt;0,"l"&amp;計算!M$1,"-")</f>
        <v>-</v>
      </c>
      <c r="N120" t="str">
        <f>IF(COUNTA(入力!N119)&gt;0,"l"&amp;計算!N$1,"-")</f>
        <v>-</v>
      </c>
      <c r="O120" t="str">
        <f>IF(COUNTA(入力!O119)&gt;0,"l"&amp;計算!O$1,"-")</f>
        <v>-</v>
      </c>
      <c r="P120" t="str">
        <f>IF(COUNTA(入力!P119)&gt;0,"l"&amp;計算!P$1,"-")</f>
        <v>-</v>
      </c>
      <c r="Q120" t="str">
        <f>IF(COUNTA(入力!Q119)&gt;0,"l"&amp;計算!Q$1,"-")</f>
        <v>-</v>
      </c>
      <c r="R120" t="str">
        <f>IF(COUNTA(入力!R119)&gt;0,"l"&amp;計算!R$1,"-")</f>
        <v>-</v>
      </c>
      <c r="S120" t="str">
        <f>IF(COUNTA(入力!S119)&gt;0,"l"&amp;計算!S$1,"-")</f>
        <v>-</v>
      </c>
      <c r="T120" t="str">
        <f>IF(COUNTA(入力!T119)&gt;0,"l"&amp;計算!T$1,"-")</f>
        <v>-</v>
      </c>
      <c r="U120" t="str">
        <f>IF(COUNTA(入力!U119)&gt;0,"l"&amp;計算!U$1,"-")</f>
        <v>-</v>
      </c>
      <c r="V120" t="str">
        <f>IF(COUNTA(入力!V119)&gt;0,"l"&amp;計算!V$1,"-")</f>
        <v>-</v>
      </c>
      <c r="W120" t="str">
        <f>IF(COUNTA(入力!W119)&gt;0,"l"&amp;計算!W$1,"-")</f>
        <v>-</v>
      </c>
      <c r="X120" t="str">
        <f>IF(COUNTA(入力!X119)&gt;0,"l"&amp;計算!X$1,"-")</f>
        <v>-</v>
      </c>
      <c r="Y120" t="str">
        <f>IF(COUNTA(入力!Y119)&gt;0,"l"&amp;計算!Y$1,"-")</f>
        <v>-</v>
      </c>
      <c r="Z120" t="str">
        <f>IF(COUNTA(入力!Z119)&gt;0,"l"&amp;計算!Z$1,"-")</f>
        <v>-</v>
      </c>
      <c r="AA120" t="str">
        <f>IF(COUNTA(入力!AA119)&gt;0,"l"&amp;計算!AA$1,"-")</f>
        <v>-</v>
      </c>
      <c r="AB120" t="str">
        <f>IF(COUNTA(入力!AB119)&gt;0,"l"&amp;計算!AB$1,"-")</f>
        <v>-</v>
      </c>
      <c r="AC120" t="str">
        <f>IF(COUNTA(入力!AC119)&gt;0,"l"&amp;計算!AC$1,"-")</f>
        <v>-</v>
      </c>
      <c r="AD120" t="str">
        <f>IF(COUNTA(入力!AD119)&gt;0,"l"&amp;計算!AD$1,"-")</f>
        <v>-</v>
      </c>
      <c r="AE120" t="str">
        <f>IF(COUNTA(入力!AE119)&gt;0,"l"&amp;計算!AE$1,"-")</f>
        <v>-</v>
      </c>
      <c r="AJ120" t="e">
        <f t="shared" si="6"/>
        <v>#N/A</v>
      </c>
      <c r="AK120" t="e">
        <f t="shared" si="7"/>
        <v>#N/A</v>
      </c>
      <c r="AL120" t="e">
        <f t="shared" si="8"/>
        <v>#N/A</v>
      </c>
      <c r="AM120" t="str">
        <f t="shared" si="9"/>
        <v>&lt;span class="tl"&gt;0&lt;/span&gt;</v>
      </c>
      <c r="AN120" t="str">
        <f>SUBSTITUTE($AN$2,"ccc",入力!D119)</f>
        <v>&lt;span class="job"&gt;&lt;/span&gt;</v>
      </c>
      <c r="AO120" t="str">
        <f>SUBSTITUTE($AO$2,"ddd",入力!E119)</f>
        <v>&lt;span class="spa"&gt;&lt;/span&gt;</v>
      </c>
      <c r="AP120" t="str">
        <f t="shared" si="10"/>
        <v>&lt;span class="nm"&gt;0&lt;/span&gt;</v>
      </c>
      <c r="AQ120" t="s">
        <v>16</v>
      </c>
      <c r="AR120" t="str">
        <f t="shared" si="11"/>
        <v/>
      </c>
    </row>
    <row r="121" spans="1:44" x14ac:dyDescent="0.4">
      <c r="A121">
        <f>入力!A120</f>
        <v>119</v>
      </c>
      <c r="B121">
        <f>入力!B120</f>
        <v>0</v>
      </c>
      <c r="C121">
        <f>入力!C120</f>
        <v>0</v>
      </c>
      <c r="D121" t="e">
        <f>"a"&amp;VLOOKUP(入力!D120,設定!$B$1:$E$26,4,FALSE)</f>
        <v>#N/A</v>
      </c>
      <c r="E121" t="e">
        <f>"b"&amp;VLOOKUP(入力!E120,設定!$C$1:$E$26,3,FALSE)</f>
        <v>#N/A</v>
      </c>
      <c r="F121" t="str">
        <f>IF(COUNTA(入力!F120)&gt;0,"l"&amp;計算!F$1,"-")</f>
        <v>-</v>
      </c>
      <c r="G121" t="str">
        <f>IF(COUNTA(入力!G120)&gt;0,"l"&amp;計算!G$1,"-")</f>
        <v>-</v>
      </c>
      <c r="H121" t="str">
        <f>IF(COUNTA(入力!H120)&gt;0,"l"&amp;計算!H$1,"-")</f>
        <v>-</v>
      </c>
      <c r="I121" t="str">
        <f>IF(COUNTA(入力!I120)&gt;0,"l"&amp;計算!I$1,"-")</f>
        <v>-</v>
      </c>
      <c r="J121" t="str">
        <f>IF(COUNTA(入力!J120)&gt;0,"l"&amp;計算!J$1,"-")</f>
        <v>-</v>
      </c>
      <c r="K121" t="str">
        <f>IF(COUNTA(入力!K120)&gt;0,"l"&amp;計算!K$1,"-")</f>
        <v>-</v>
      </c>
      <c r="L121" t="str">
        <f>IF(COUNTA(入力!L120)&gt;0,"l"&amp;計算!L$1,"-")</f>
        <v>-</v>
      </c>
      <c r="M121" t="str">
        <f>IF(COUNTA(入力!M120)&gt;0,"l"&amp;計算!M$1,"-")</f>
        <v>-</v>
      </c>
      <c r="N121" t="str">
        <f>IF(COUNTA(入力!N120)&gt;0,"l"&amp;計算!N$1,"-")</f>
        <v>-</v>
      </c>
      <c r="O121" t="str">
        <f>IF(COUNTA(入力!O120)&gt;0,"l"&amp;計算!O$1,"-")</f>
        <v>-</v>
      </c>
      <c r="P121" t="str">
        <f>IF(COUNTA(入力!P120)&gt;0,"l"&amp;計算!P$1,"-")</f>
        <v>-</v>
      </c>
      <c r="Q121" t="str">
        <f>IF(COUNTA(入力!Q120)&gt;0,"l"&amp;計算!Q$1,"-")</f>
        <v>-</v>
      </c>
      <c r="R121" t="str">
        <f>IF(COUNTA(入力!R120)&gt;0,"l"&amp;計算!R$1,"-")</f>
        <v>-</v>
      </c>
      <c r="S121" t="str">
        <f>IF(COUNTA(入力!S120)&gt;0,"l"&amp;計算!S$1,"-")</f>
        <v>-</v>
      </c>
      <c r="T121" t="str">
        <f>IF(COUNTA(入力!T120)&gt;0,"l"&amp;計算!T$1,"-")</f>
        <v>-</v>
      </c>
      <c r="U121" t="str">
        <f>IF(COUNTA(入力!U120)&gt;0,"l"&amp;計算!U$1,"-")</f>
        <v>-</v>
      </c>
      <c r="V121" t="str">
        <f>IF(COUNTA(入力!V120)&gt;0,"l"&amp;計算!V$1,"-")</f>
        <v>-</v>
      </c>
      <c r="W121" t="str">
        <f>IF(COUNTA(入力!W120)&gt;0,"l"&amp;計算!W$1,"-")</f>
        <v>-</v>
      </c>
      <c r="X121" t="str">
        <f>IF(COUNTA(入力!X120)&gt;0,"l"&amp;計算!X$1,"-")</f>
        <v>-</v>
      </c>
      <c r="Y121" t="str">
        <f>IF(COUNTA(入力!Y120)&gt;0,"l"&amp;計算!Y$1,"-")</f>
        <v>-</v>
      </c>
      <c r="Z121" t="str">
        <f>IF(COUNTA(入力!Z120)&gt;0,"l"&amp;計算!Z$1,"-")</f>
        <v>-</v>
      </c>
      <c r="AA121" t="str">
        <f>IF(COUNTA(入力!AA120)&gt;0,"l"&amp;計算!AA$1,"-")</f>
        <v>-</v>
      </c>
      <c r="AB121" t="str">
        <f>IF(COUNTA(入力!AB120)&gt;0,"l"&amp;計算!AB$1,"-")</f>
        <v>-</v>
      </c>
      <c r="AC121" t="str">
        <f>IF(COUNTA(入力!AC120)&gt;0,"l"&amp;計算!AC$1,"-")</f>
        <v>-</v>
      </c>
      <c r="AD121" t="str">
        <f>IF(COUNTA(入力!AD120)&gt;0,"l"&amp;計算!AD$1,"-")</f>
        <v>-</v>
      </c>
      <c r="AE121" t="str">
        <f>IF(COUNTA(入力!AE120)&gt;0,"l"&amp;計算!AE$1,"-")</f>
        <v>-</v>
      </c>
      <c r="AJ121" t="e">
        <f t="shared" si="6"/>
        <v>#N/A</v>
      </c>
      <c r="AK121" t="e">
        <f t="shared" si="7"/>
        <v>#N/A</v>
      </c>
      <c r="AL121" t="e">
        <f t="shared" si="8"/>
        <v>#N/A</v>
      </c>
      <c r="AM121" t="str">
        <f t="shared" si="9"/>
        <v>&lt;span class="tl"&gt;0&lt;/span&gt;</v>
      </c>
      <c r="AN121" t="str">
        <f>SUBSTITUTE($AN$2,"ccc",入力!D120)</f>
        <v>&lt;span class="job"&gt;&lt;/span&gt;</v>
      </c>
      <c r="AO121" t="str">
        <f>SUBSTITUTE($AO$2,"ddd",入力!E120)</f>
        <v>&lt;span class="spa"&gt;&lt;/span&gt;</v>
      </c>
      <c r="AP121" t="str">
        <f t="shared" si="10"/>
        <v>&lt;span class="nm"&gt;0&lt;/span&gt;</v>
      </c>
      <c r="AQ121" t="s">
        <v>16</v>
      </c>
      <c r="AR121" t="str">
        <f t="shared" si="11"/>
        <v/>
      </c>
    </row>
    <row r="122" spans="1:44" x14ac:dyDescent="0.4">
      <c r="A122">
        <f>入力!A121</f>
        <v>120</v>
      </c>
      <c r="B122">
        <f>入力!B121</f>
        <v>0</v>
      </c>
      <c r="C122">
        <f>入力!C121</f>
        <v>0</v>
      </c>
      <c r="D122" t="e">
        <f>"a"&amp;VLOOKUP(入力!D121,設定!$B$1:$E$26,4,FALSE)</f>
        <v>#N/A</v>
      </c>
      <c r="E122" t="e">
        <f>"b"&amp;VLOOKUP(入力!E121,設定!$C$1:$E$26,3,FALSE)</f>
        <v>#N/A</v>
      </c>
      <c r="F122" t="str">
        <f>IF(COUNTA(入力!F121)&gt;0,"l"&amp;計算!F$1,"-")</f>
        <v>-</v>
      </c>
      <c r="G122" t="str">
        <f>IF(COUNTA(入力!G121)&gt;0,"l"&amp;計算!G$1,"-")</f>
        <v>-</v>
      </c>
      <c r="H122" t="str">
        <f>IF(COUNTA(入力!H121)&gt;0,"l"&amp;計算!H$1,"-")</f>
        <v>-</v>
      </c>
      <c r="I122" t="str">
        <f>IF(COUNTA(入力!I121)&gt;0,"l"&amp;計算!I$1,"-")</f>
        <v>-</v>
      </c>
      <c r="J122" t="str">
        <f>IF(COUNTA(入力!J121)&gt;0,"l"&amp;計算!J$1,"-")</f>
        <v>-</v>
      </c>
      <c r="K122" t="str">
        <f>IF(COUNTA(入力!K121)&gt;0,"l"&amp;計算!K$1,"-")</f>
        <v>-</v>
      </c>
      <c r="L122" t="str">
        <f>IF(COUNTA(入力!L121)&gt;0,"l"&amp;計算!L$1,"-")</f>
        <v>-</v>
      </c>
      <c r="M122" t="str">
        <f>IF(COUNTA(入力!M121)&gt;0,"l"&amp;計算!M$1,"-")</f>
        <v>-</v>
      </c>
      <c r="N122" t="str">
        <f>IF(COUNTA(入力!N121)&gt;0,"l"&amp;計算!N$1,"-")</f>
        <v>-</v>
      </c>
      <c r="O122" t="str">
        <f>IF(COUNTA(入力!O121)&gt;0,"l"&amp;計算!O$1,"-")</f>
        <v>-</v>
      </c>
      <c r="P122" t="str">
        <f>IF(COUNTA(入力!P121)&gt;0,"l"&amp;計算!P$1,"-")</f>
        <v>-</v>
      </c>
      <c r="Q122" t="str">
        <f>IF(COUNTA(入力!Q121)&gt;0,"l"&amp;計算!Q$1,"-")</f>
        <v>-</v>
      </c>
      <c r="R122" t="str">
        <f>IF(COUNTA(入力!R121)&gt;0,"l"&amp;計算!R$1,"-")</f>
        <v>-</v>
      </c>
      <c r="S122" t="str">
        <f>IF(COUNTA(入力!S121)&gt;0,"l"&amp;計算!S$1,"-")</f>
        <v>-</v>
      </c>
      <c r="T122" t="str">
        <f>IF(COUNTA(入力!T121)&gt;0,"l"&amp;計算!T$1,"-")</f>
        <v>-</v>
      </c>
      <c r="U122" t="str">
        <f>IF(COUNTA(入力!U121)&gt;0,"l"&amp;計算!U$1,"-")</f>
        <v>-</v>
      </c>
      <c r="V122" t="str">
        <f>IF(COUNTA(入力!V121)&gt;0,"l"&amp;計算!V$1,"-")</f>
        <v>-</v>
      </c>
      <c r="W122" t="str">
        <f>IF(COUNTA(入力!W121)&gt;0,"l"&amp;計算!W$1,"-")</f>
        <v>-</v>
      </c>
      <c r="X122" t="str">
        <f>IF(COUNTA(入力!X121)&gt;0,"l"&amp;計算!X$1,"-")</f>
        <v>-</v>
      </c>
      <c r="Y122" t="str">
        <f>IF(COUNTA(入力!Y121)&gt;0,"l"&amp;計算!Y$1,"-")</f>
        <v>-</v>
      </c>
      <c r="Z122" t="str">
        <f>IF(COUNTA(入力!Z121)&gt;0,"l"&amp;計算!Z$1,"-")</f>
        <v>-</v>
      </c>
      <c r="AA122" t="str">
        <f>IF(COUNTA(入力!AA121)&gt;0,"l"&amp;計算!AA$1,"-")</f>
        <v>-</v>
      </c>
      <c r="AB122" t="str">
        <f>IF(COUNTA(入力!AB121)&gt;0,"l"&amp;計算!AB$1,"-")</f>
        <v>-</v>
      </c>
      <c r="AC122" t="str">
        <f>IF(COUNTA(入力!AC121)&gt;0,"l"&amp;計算!AC$1,"-")</f>
        <v>-</v>
      </c>
      <c r="AD122" t="str">
        <f>IF(COUNTA(入力!AD121)&gt;0,"l"&amp;計算!AD$1,"-")</f>
        <v>-</v>
      </c>
      <c r="AE122" t="str">
        <f>IF(COUNTA(入力!AE121)&gt;0,"l"&amp;計算!AE$1,"-")</f>
        <v>-</v>
      </c>
      <c r="AJ122" t="e">
        <f t="shared" si="6"/>
        <v>#N/A</v>
      </c>
      <c r="AK122" t="e">
        <f t="shared" si="7"/>
        <v>#N/A</v>
      </c>
      <c r="AL122" t="e">
        <f t="shared" si="8"/>
        <v>#N/A</v>
      </c>
      <c r="AM122" t="str">
        <f t="shared" si="9"/>
        <v>&lt;span class="tl"&gt;0&lt;/span&gt;</v>
      </c>
      <c r="AN122" t="str">
        <f>SUBSTITUTE($AN$2,"ccc",入力!D121)</f>
        <v>&lt;span class="job"&gt;&lt;/span&gt;</v>
      </c>
      <c r="AO122" t="str">
        <f>SUBSTITUTE($AO$2,"ddd",入力!E121)</f>
        <v>&lt;span class="spa"&gt;&lt;/span&gt;</v>
      </c>
      <c r="AP122" t="str">
        <f t="shared" si="10"/>
        <v>&lt;span class="nm"&gt;0&lt;/span&gt;</v>
      </c>
      <c r="AQ122" t="s">
        <v>16</v>
      </c>
      <c r="AR122" t="str">
        <f t="shared" si="11"/>
        <v/>
      </c>
    </row>
    <row r="123" spans="1:44" x14ac:dyDescent="0.4">
      <c r="A123">
        <f>入力!A122</f>
        <v>121</v>
      </c>
      <c r="B123">
        <f>入力!B122</f>
        <v>0</v>
      </c>
      <c r="C123">
        <f>入力!C122</f>
        <v>0</v>
      </c>
      <c r="D123" t="e">
        <f>"a"&amp;VLOOKUP(入力!D122,設定!$B$1:$E$26,4,FALSE)</f>
        <v>#N/A</v>
      </c>
      <c r="E123" t="e">
        <f>"b"&amp;VLOOKUP(入力!E122,設定!$C$1:$E$26,3,FALSE)</f>
        <v>#N/A</v>
      </c>
      <c r="F123" t="str">
        <f>IF(COUNTA(入力!F122)&gt;0,"l"&amp;計算!F$1,"-")</f>
        <v>-</v>
      </c>
      <c r="G123" t="str">
        <f>IF(COUNTA(入力!G122)&gt;0,"l"&amp;計算!G$1,"-")</f>
        <v>-</v>
      </c>
      <c r="H123" t="str">
        <f>IF(COUNTA(入力!H122)&gt;0,"l"&amp;計算!H$1,"-")</f>
        <v>-</v>
      </c>
      <c r="I123" t="str">
        <f>IF(COUNTA(入力!I122)&gt;0,"l"&amp;計算!I$1,"-")</f>
        <v>-</v>
      </c>
      <c r="J123" t="str">
        <f>IF(COUNTA(入力!J122)&gt;0,"l"&amp;計算!J$1,"-")</f>
        <v>-</v>
      </c>
      <c r="K123" t="str">
        <f>IF(COUNTA(入力!K122)&gt;0,"l"&amp;計算!K$1,"-")</f>
        <v>-</v>
      </c>
      <c r="L123" t="str">
        <f>IF(COUNTA(入力!L122)&gt;0,"l"&amp;計算!L$1,"-")</f>
        <v>-</v>
      </c>
      <c r="M123" t="str">
        <f>IF(COUNTA(入力!M122)&gt;0,"l"&amp;計算!M$1,"-")</f>
        <v>-</v>
      </c>
      <c r="N123" t="str">
        <f>IF(COUNTA(入力!N122)&gt;0,"l"&amp;計算!N$1,"-")</f>
        <v>-</v>
      </c>
      <c r="O123" t="str">
        <f>IF(COUNTA(入力!O122)&gt;0,"l"&amp;計算!O$1,"-")</f>
        <v>-</v>
      </c>
      <c r="P123" t="str">
        <f>IF(COUNTA(入力!P122)&gt;0,"l"&amp;計算!P$1,"-")</f>
        <v>-</v>
      </c>
      <c r="Q123" t="str">
        <f>IF(COUNTA(入力!Q122)&gt;0,"l"&amp;計算!Q$1,"-")</f>
        <v>-</v>
      </c>
      <c r="R123" t="str">
        <f>IF(COUNTA(入力!R122)&gt;0,"l"&amp;計算!R$1,"-")</f>
        <v>-</v>
      </c>
      <c r="S123" t="str">
        <f>IF(COUNTA(入力!S122)&gt;0,"l"&amp;計算!S$1,"-")</f>
        <v>-</v>
      </c>
      <c r="T123" t="str">
        <f>IF(COUNTA(入力!T122)&gt;0,"l"&amp;計算!T$1,"-")</f>
        <v>-</v>
      </c>
      <c r="U123" t="str">
        <f>IF(COUNTA(入力!U122)&gt;0,"l"&amp;計算!U$1,"-")</f>
        <v>-</v>
      </c>
      <c r="V123" t="str">
        <f>IF(COUNTA(入力!V122)&gt;0,"l"&amp;計算!V$1,"-")</f>
        <v>-</v>
      </c>
      <c r="W123" t="str">
        <f>IF(COUNTA(入力!W122)&gt;0,"l"&amp;計算!W$1,"-")</f>
        <v>-</v>
      </c>
      <c r="X123" t="str">
        <f>IF(COUNTA(入力!X122)&gt;0,"l"&amp;計算!X$1,"-")</f>
        <v>-</v>
      </c>
      <c r="Y123" t="str">
        <f>IF(COUNTA(入力!Y122)&gt;0,"l"&amp;計算!Y$1,"-")</f>
        <v>-</v>
      </c>
      <c r="Z123" t="str">
        <f>IF(COUNTA(入力!Z122)&gt;0,"l"&amp;計算!Z$1,"-")</f>
        <v>-</v>
      </c>
      <c r="AA123" t="str">
        <f>IF(COUNTA(入力!AA122)&gt;0,"l"&amp;計算!AA$1,"-")</f>
        <v>-</v>
      </c>
      <c r="AB123" t="str">
        <f>IF(COUNTA(入力!AB122)&gt;0,"l"&amp;計算!AB$1,"-")</f>
        <v>-</v>
      </c>
      <c r="AC123" t="str">
        <f>IF(COUNTA(入力!AC122)&gt;0,"l"&amp;計算!AC$1,"-")</f>
        <v>-</v>
      </c>
      <c r="AD123" t="str">
        <f>IF(COUNTA(入力!AD122)&gt;0,"l"&amp;計算!AD$1,"-")</f>
        <v>-</v>
      </c>
      <c r="AE123" t="str">
        <f>IF(COUNTA(入力!AE122)&gt;0,"l"&amp;計算!AE$1,"-")</f>
        <v>-</v>
      </c>
      <c r="AJ123" t="e">
        <f t="shared" si="6"/>
        <v>#N/A</v>
      </c>
      <c r="AK123" t="e">
        <f t="shared" si="7"/>
        <v>#N/A</v>
      </c>
      <c r="AL123" t="e">
        <f t="shared" si="8"/>
        <v>#N/A</v>
      </c>
      <c r="AM123" t="str">
        <f t="shared" si="9"/>
        <v>&lt;span class="tl"&gt;0&lt;/span&gt;</v>
      </c>
      <c r="AN123" t="str">
        <f>SUBSTITUTE($AN$2,"ccc",入力!D122)</f>
        <v>&lt;span class="job"&gt;&lt;/span&gt;</v>
      </c>
      <c r="AO123" t="str">
        <f>SUBSTITUTE($AO$2,"ddd",入力!E122)</f>
        <v>&lt;span class="spa"&gt;&lt;/span&gt;</v>
      </c>
      <c r="AP123" t="str">
        <f t="shared" si="10"/>
        <v>&lt;span class="nm"&gt;0&lt;/span&gt;</v>
      </c>
      <c r="AQ123" t="s">
        <v>16</v>
      </c>
      <c r="AR123" t="str">
        <f t="shared" si="11"/>
        <v/>
      </c>
    </row>
    <row r="124" spans="1:44" x14ac:dyDescent="0.4">
      <c r="A124">
        <f>入力!A123</f>
        <v>122</v>
      </c>
      <c r="B124">
        <f>入力!B123</f>
        <v>0</v>
      </c>
      <c r="C124">
        <f>入力!C123</f>
        <v>0</v>
      </c>
      <c r="D124" t="e">
        <f>"a"&amp;VLOOKUP(入力!D123,設定!$B$1:$E$26,4,FALSE)</f>
        <v>#N/A</v>
      </c>
      <c r="E124" t="e">
        <f>"b"&amp;VLOOKUP(入力!E123,設定!$C$1:$E$26,3,FALSE)</f>
        <v>#N/A</v>
      </c>
      <c r="F124" t="str">
        <f>IF(COUNTA(入力!F123)&gt;0,"l"&amp;計算!F$1,"-")</f>
        <v>-</v>
      </c>
      <c r="G124" t="str">
        <f>IF(COUNTA(入力!G123)&gt;0,"l"&amp;計算!G$1,"-")</f>
        <v>-</v>
      </c>
      <c r="H124" t="str">
        <f>IF(COUNTA(入力!H123)&gt;0,"l"&amp;計算!H$1,"-")</f>
        <v>-</v>
      </c>
      <c r="I124" t="str">
        <f>IF(COUNTA(入力!I123)&gt;0,"l"&amp;計算!I$1,"-")</f>
        <v>-</v>
      </c>
      <c r="J124" t="str">
        <f>IF(COUNTA(入力!J123)&gt;0,"l"&amp;計算!J$1,"-")</f>
        <v>-</v>
      </c>
      <c r="K124" t="str">
        <f>IF(COUNTA(入力!K123)&gt;0,"l"&amp;計算!K$1,"-")</f>
        <v>-</v>
      </c>
      <c r="L124" t="str">
        <f>IF(COUNTA(入力!L123)&gt;0,"l"&amp;計算!L$1,"-")</f>
        <v>-</v>
      </c>
      <c r="M124" t="str">
        <f>IF(COUNTA(入力!M123)&gt;0,"l"&amp;計算!M$1,"-")</f>
        <v>-</v>
      </c>
      <c r="N124" t="str">
        <f>IF(COUNTA(入力!N123)&gt;0,"l"&amp;計算!N$1,"-")</f>
        <v>-</v>
      </c>
      <c r="O124" t="str">
        <f>IF(COUNTA(入力!O123)&gt;0,"l"&amp;計算!O$1,"-")</f>
        <v>-</v>
      </c>
      <c r="P124" t="str">
        <f>IF(COUNTA(入力!P123)&gt;0,"l"&amp;計算!P$1,"-")</f>
        <v>-</v>
      </c>
      <c r="Q124" t="str">
        <f>IF(COUNTA(入力!Q123)&gt;0,"l"&amp;計算!Q$1,"-")</f>
        <v>-</v>
      </c>
      <c r="R124" t="str">
        <f>IF(COUNTA(入力!R123)&gt;0,"l"&amp;計算!R$1,"-")</f>
        <v>-</v>
      </c>
      <c r="S124" t="str">
        <f>IF(COUNTA(入力!S123)&gt;0,"l"&amp;計算!S$1,"-")</f>
        <v>-</v>
      </c>
      <c r="T124" t="str">
        <f>IF(COUNTA(入力!T123)&gt;0,"l"&amp;計算!T$1,"-")</f>
        <v>-</v>
      </c>
      <c r="U124" t="str">
        <f>IF(COUNTA(入力!U123)&gt;0,"l"&amp;計算!U$1,"-")</f>
        <v>-</v>
      </c>
      <c r="V124" t="str">
        <f>IF(COUNTA(入力!V123)&gt;0,"l"&amp;計算!V$1,"-")</f>
        <v>-</v>
      </c>
      <c r="W124" t="str">
        <f>IF(COUNTA(入力!W123)&gt;0,"l"&amp;計算!W$1,"-")</f>
        <v>-</v>
      </c>
      <c r="X124" t="str">
        <f>IF(COUNTA(入力!X123)&gt;0,"l"&amp;計算!X$1,"-")</f>
        <v>-</v>
      </c>
      <c r="Y124" t="str">
        <f>IF(COUNTA(入力!Y123)&gt;0,"l"&amp;計算!Y$1,"-")</f>
        <v>-</v>
      </c>
      <c r="Z124" t="str">
        <f>IF(COUNTA(入力!Z123)&gt;0,"l"&amp;計算!Z$1,"-")</f>
        <v>-</v>
      </c>
      <c r="AA124" t="str">
        <f>IF(COUNTA(入力!AA123)&gt;0,"l"&amp;計算!AA$1,"-")</f>
        <v>-</v>
      </c>
      <c r="AB124" t="str">
        <f>IF(COUNTA(入力!AB123)&gt;0,"l"&amp;計算!AB$1,"-")</f>
        <v>-</v>
      </c>
      <c r="AC124" t="str">
        <f>IF(COUNTA(入力!AC123)&gt;0,"l"&amp;計算!AC$1,"-")</f>
        <v>-</v>
      </c>
      <c r="AD124" t="str">
        <f>IF(COUNTA(入力!AD123)&gt;0,"l"&amp;計算!AD$1,"-")</f>
        <v>-</v>
      </c>
      <c r="AE124" t="str">
        <f>IF(COUNTA(入力!AE123)&gt;0,"l"&amp;計算!AE$1,"-")</f>
        <v>-</v>
      </c>
      <c r="AJ124" t="e">
        <f t="shared" si="6"/>
        <v>#N/A</v>
      </c>
      <c r="AK124" t="e">
        <f t="shared" si="7"/>
        <v>#N/A</v>
      </c>
      <c r="AL124" t="e">
        <f t="shared" si="8"/>
        <v>#N/A</v>
      </c>
      <c r="AM124" t="str">
        <f t="shared" si="9"/>
        <v>&lt;span class="tl"&gt;0&lt;/span&gt;</v>
      </c>
      <c r="AN124" t="str">
        <f>SUBSTITUTE($AN$2,"ccc",入力!D123)</f>
        <v>&lt;span class="job"&gt;&lt;/span&gt;</v>
      </c>
      <c r="AO124" t="str">
        <f>SUBSTITUTE($AO$2,"ddd",入力!E123)</f>
        <v>&lt;span class="spa"&gt;&lt;/span&gt;</v>
      </c>
      <c r="AP124" t="str">
        <f t="shared" si="10"/>
        <v>&lt;span class="nm"&gt;0&lt;/span&gt;</v>
      </c>
      <c r="AQ124" t="s">
        <v>16</v>
      </c>
      <c r="AR124" t="str">
        <f t="shared" si="11"/>
        <v/>
      </c>
    </row>
    <row r="125" spans="1:44" x14ac:dyDescent="0.4">
      <c r="A125">
        <f>入力!A124</f>
        <v>123</v>
      </c>
      <c r="B125">
        <f>入力!B124</f>
        <v>0</v>
      </c>
      <c r="C125">
        <f>入力!C124</f>
        <v>0</v>
      </c>
      <c r="D125" t="e">
        <f>"a"&amp;VLOOKUP(入力!D124,設定!$B$1:$E$26,4,FALSE)</f>
        <v>#N/A</v>
      </c>
      <c r="E125" t="e">
        <f>"b"&amp;VLOOKUP(入力!E124,設定!$C$1:$E$26,3,FALSE)</f>
        <v>#N/A</v>
      </c>
      <c r="F125" t="str">
        <f>IF(COUNTA(入力!F124)&gt;0,"l"&amp;計算!F$1,"-")</f>
        <v>-</v>
      </c>
      <c r="G125" t="str">
        <f>IF(COUNTA(入力!G124)&gt;0,"l"&amp;計算!G$1,"-")</f>
        <v>-</v>
      </c>
      <c r="H125" t="str">
        <f>IF(COUNTA(入力!H124)&gt;0,"l"&amp;計算!H$1,"-")</f>
        <v>-</v>
      </c>
      <c r="I125" t="str">
        <f>IF(COUNTA(入力!I124)&gt;0,"l"&amp;計算!I$1,"-")</f>
        <v>-</v>
      </c>
      <c r="J125" t="str">
        <f>IF(COUNTA(入力!J124)&gt;0,"l"&amp;計算!J$1,"-")</f>
        <v>-</v>
      </c>
      <c r="K125" t="str">
        <f>IF(COUNTA(入力!K124)&gt;0,"l"&amp;計算!K$1,"-")</f>
        <v>-</v>
      </c>
      <c r="L125" t="str">
        <f>IF(COUNTA(入力!L124)&gt;0,"l"&amp;計算!L$1,"-")</f>
        <v>-</v>
      </c>
      <c r="M125" t="str">
        <f>IF(COUNTA(入力!M124)&gt;0,"l"&amp;計算!M$1,"-")</f>
        <v>-</v>
      </c>
      <c r="N125" t="str">
        <f>IF(COUNTA(入力!N124)&gt;0,"l"&amp;計算!N$1,"-")</f>
        <v>-</v>
      </c>
      <c r="O125" t="str">
        <f>IF(COUNTA(入力!O124)&gt;0,"l"&amp;計算!O$1,"-")</f>
        <v>-</v>
      </c>
      <c r="P125" t="str">
        <f>IF(COUNTA(入力!P124)&gt;0,"l"&amp;計算!P$1,"-")</f>
        <v>-</v>
      </c>
      <c r="Q125" t="str">
        <f>IF(COUNTA(入力!Q124)&gt;0,"l"&amp;計算!Q$1,"-")</f>
        <v>-</v>
      </c>
      <c r="R125" t="str">
        <f>IF(COUNTA(入力!R124)&gt;0,"l"&amp;計算!R$1,"-")</f>
        <v>-</v>
      </c>
      <c r="S125" t="str">
        <f>IF(COUNTA(入力!S124)&gt;0,"l"&amp;計算!S$1,"-")</f>
        <v>-</v>
      </c>
      <c r="T125" t="str">
        <f>IF(COUNTA(入力!T124)&gt;0,"l"&amp;計算!T$1,"-")</f>
        <v>-</v>
      </c>
      <c r="U125" t="str">
        <f>IF(COUNTA(入力!U124)&gt;0,"l"&amp;計算!U$1,"-")</f>
        <v>-</v>
      </c>
      <c r="V125" t="str">
        <f>IF(COUNTA(入力!V124)&gt;0,"l"&amp;計算!V$1,"-")</f>
        <v>-</v>
      </c>
      <c r="W125" t="str">
        <f>IF(COUNTA(入力!W124)&gt;0,"l"&amp;計算!W$1,"-")</f>
        <v>-</v>
      </c>
      <c r="X125" t="str">
        <f>IF(COUNTA(入力!X124)&gt;0,"l"&amp;計算!X$1,"-")</f>
        <v>-</v>
      </c>
      <c r="Y125" t="str">
        <f>IF(COUNTA(入力!Y124)&gt;0,"l"&amp;計算!Y$1,"-")</f>
        <v>-</v>
      </c>
      <c r="Z125" t="str">
        <f>IF(COUNTA(入力!Z124)&gt;0,"l"&amp;計算!Z$1,"-")</f>
        <v>-</v>
      </c>
      <c r="AA125" t="str">
        <f>IF(COUNTA(入力!AA124)&gt;0,"l"&amp;計算!AA$1,"-")</f>
        <v>-</v>
      </c>
      <c r="AB125" t="str">
        <f>IF(COUNTA(入力!AB124)&gt;0,"l"&amp;計算!AB$1,"-")</f>
        <v>-</v>
      </c>
      <c r="AC125" t="str">
        <f>IF(COUNTA(入力!AC124)&gt;0,"l"&amp;計算!AC$1,"-")</f>
        <v>-</v>
      </c>
      <c r="AD125" t="str">
        <f>IF(COUNTA(入力!AD124)&gt;0,"l"&amp;計算!AD$1,"-")</f>
        <v>-</v>
      </c>
      <c r="AE125" t="str">
        <f>IF(COUNTA(入力!AE124)&gt;0,"l"&amp;計算!AE$1,"-")</f>
        <v>-</v>
      </c>
      <c r="AJ125" t="e">
        <f t="shared" si="6"/>
        <v>#N/A</v>
      </c>
      <c r="AK125" t="e">
        <f t="shared" si="7"/>
        <v>#N/A</v>
      </c>
      <c r="AL125" t="e">
        <f t="shared" si="8"/>
        <v>#N/A</v>
      </c>
      <c r="AM125" t="str">
        <f t="shared" si="9"/>
        <v>&lt;span class="tl"&gt;0&lt;/span&gt;</v>
      </c>
      <c r="AN125" t="str">
        <f>SUBSTITUTE($AN$2,"ccc",入力!D124)</f>
        <v>&lt;span class="job"&gt;&lt;/span&gt;</v>
      </c>
      <c r="AO125" t="str">
        <f>SUBSTITUTE($AO$2,"ddd",入力!E124)</f>
        <v>&lt;span class="spa"&gt;&lt;/span&gt;</v>
      </c>
      <c r="AP125" t="str">
        <f t="shared" si="10"/>
        <v>&lt;span class="nm"&gt;0&lt;/span&gt;</v>
      </c>
      <c r="AQ125" t="s">
        <v>16</v>
      </c>
      <c r="AR125" t="str">
        <f t="shared" si="11"/>
        <v/>
      </c>
    </row>
    <row r="126" spans="1:44" x14ac:dyDescent="0.4">
      <c r="A126">
        <f>入力!A125</f>
        <v>124</v>
      </c>
      <c r="B126">
        <f>入力!B125</f>
        <v>0</v>
      </c>
      <c r="C126">
        <f>入力!C125</f>
        <v>0</v>
      </c>
      <c r="D126" t="e">
        <f>"a"&amp;VLOOKUP(入力!D125,設定!$B$1:$E$26,4,FALSE)</f>
        <v>#N/A</v>
      </c>
      <c r="E126" t="e">
        <f>"b"&amp;VLOOKUP(入力!E125,設定!$C$1:$E$26,3,FALSE)</f>
        <v>#N/A</v>
      </c>
      <c r="F126" t="str">
        <f>IF(COUNTA(入力!F125)&gt;0,"l"&amp;計算!F$1,"-")</f>
        <v>-</v>
      </c>
      <c r="G126" t="str">
        <f>IF(COUNTA(入力!G125)&gt;0,"l"&amp;計算!G$1,"-")</f>
        <v>-</v>
      </c>
      <c r="H126" t="str">
        <f>IF(COUNTA(入力!H125)&gt;0,"l"&amp;計算!H$1,"-")</f>
        <v>-</v>
      </c>
      <c r="I126" t="str">
        <f>IF(COUNTA(入力!I125)&gt;0,"l"&amp;計算!I$1,"-")</f>
        <v>-</v>
      </c>
      <c r="J126" t="str">
        <f>IF(COUNTA(入力!J125)&gt;0,"l"&amp;計算!J$1,"-")</f>
        <v>-</v>
      </c>
      <c r="K126" t="str">
        <f>IF(COUNTA(入力!K125)&gt;0,"l"&amp;計算!K$1,"-")</f>
        <v>-</v>
      </c>
      <c r="L126" t="str">
        <f>IF(COUNTA(入力!L125)&gt;0,"l"&amp;計算!L$1,"-")</f>
        <v>-</v>
      </c>
      <c r="M126" t="str">
        <f>IF(COUNTA(入力!M125)&gt;0,"l"&amp;計算!M$1,"-")</f>
        <v>-</v>
      </c>
      <c r="N126" t="str">
        <f>IF(COUNTA(入力!N125)&gt;0,"l"&amp;計算!N$1,"-")</f>
        <v>-</v>
      </c>
      <c r="O126" t="str">
        <f>IF(COUNTA(入力!O125)&gt;0,"l"&amp;計算!O$1,"-")</f>
        <v>-</v>
      </c>
      <c r="P126" t="str">
        <f>IF(COUNTA(入力!P125)&gt;0,"l"&amp;計算!P$1,"-")</f>
        <v>-</v>
      </c>
      <c r="Q126" t="str">
        <f>IF(COUNTA(入力!Q125)&gt;0,"l"&amp;計算!Q$1,"-")</f>
        <v>-</v>
      </c>
      <c r="R126" t="str">
        <f>IF(COUNTA(入力!R125)&gt;0,"l"&amp;計算!R$1,"-")</f>
        <v>-</v>
      </c>
      <c r="S126" t="str">
        <f>IF(COUNTA(入力!S125)&gt;0,"l"&amp;計算!S$1,"-")</f>
        <v>-</v>
      </c>
      <c r="T126" t="str">
        <f>IF(COUNTA(入力!T125)&gt;0,"l"&amp;計算!T$1,"-")</f>
        <v>-</v>
      </c>
      <c r="U126" t="str">
        <f>IF(COUNTA(入力!U125)&gt;0,"l"&amp;計算!U$1,"-")</f>
        <v>-</v>
      </c>
      <c r="V126" t="str">
        <f>IF(COUNTA(入力!V125)&gt;0,"l"&amp;計算!V$1,"-")</f>
        <v>-</v>
      </c>
      <c r="W126" t="str">
        <f>IF(COUNTA(入力!W125)&gt;0,"l"&amp;計算!W$1,"-")</f>
        <v>-</v>
      </c>
      <c r="X126" t="str">
        <f>IF(COUNTA(入力!X125)&gt;0,"l"&amp;計算!X$1,"-")</f>
        <v>-</v>
      </c>
      <c r="Y126" t="str">
        <f>IF(COUNTA(入力!Y125)&gt;0,"l"&amp;計算!Y$1,"-")</f>
        <v>-</v>
      </c>
      <c r="Z126" t="str">
        <f>IF(COUNTA(入力!Z125)&gt;0,"l"&amp;計算!Z$1,"-")</f>
        <v>-</v>
      </c>
      <c r="AA126" t="str">
        <f>IF(COUNTA(入力!AA125)&gt;0,"l"&amp;計算!AA$1,"-")</f>
        <v>-</v>
      </c>
      <c r="AB126" t="str">
        <f>IF(COUNTA(入力!AB125)&gt;0,"l"&amp;計算!AB$1,"-")</f>
        <v>-</v>
      </c>
      <c r="AC126" t="str">
        <f>IF(COUNTA(入力!AC125)&gt;0,"l"&amp;計算!AC$1,"-")</f>
        <v>-</v>
      </c>
      <c r="AD126" t="str">
        <f>IF(COUNTA(入力!AD125)&gt;0,"l"&amp;計算!AD$1,"-")</f>
        <v>-</v>
      </c>
      <c r="AE126" t="str">
        <f>IF(COUNTA(入力!AE125)&gt;0,"l"&amp;計算!AE$1,"-")</f>
        <v>-</v>
      </c>
      <c r="AJ126" t="e">
        <f t="shared" si="6"/>
        <v>#N/A</v>
      </c>
      <c r="AK126" t="e">
        <f t="shared" si="7"/>
        <v>#N/A</v>
      </c>
      <c r="AL126" t="e">
        <f t="shared" si="8"/>
        <v>#N/A</v>
      </c>
      <c r="AM126" t="str">
        <f t="shared" si="9"/>
        <v>&lt;span class="tl"&gt;0&lt;/span&gt;</v>
      </c>
      <c r="AN126" t="str">
        <f>SUBSTITUTE($AN$2,"ccc",入力!D125)</f>
        <v>&lt;span class="job"&gt;&lt;/span&gt;</v>
      </c>
      <c r="AO126" t="str">
        <f>SUBSTITUTE($AO$2,"ddd",入力!E125)</f>
        <v>&lt;span class="spa"&gt;&lt;/span&gt;</v>
      </c>
      <c r="AP126" t="str">
        <f t="shared" si="10"/>
        <v>&lt;span class="nm"&gt;0&lt;/span&gt;</v>
      </c>
      <c r="AQ126" t="s">
        <v>16</v>
      </c>
      <c r="AR126" t="str">
        <f t="shared" si="11"/>
        <v/>
      </c>
    </row>
    <row r="127" spans="1:44" x14ac:dyDescent="0.4">
      <c r="A127">
        <f>入力!A126</f>
        <v>125</v>
      </c>
      <c r="B127">
        <f>入力!B126</f>
        <v>0</v>
      </c>
      <c r="C127">
        <f>入力!C126</f>
        <v>0</v>
      </c>
      <c r="D127" t="e">
        <f>"a"&amp;VLOOKUP(入力!D126,設定!$B$1:$E$26,4,FALSE)</f>
        <v>#N/A</v>
      </c>
      <c r="E127" t="e">
        <f>"b"&amp;VLOOKUP(入力!E126,設定!$C$1:$E$26,3,FALSE)</f>
        <v>#N/A</v>
      </c>
      <c r="F127" t="str">
        <f>IF(COUNTA(入力!F126)&gt;0,"l"&amp;計算!F$1,"-")</f>
        <v>-</v>
      </c>
      <c r="G127" t="str">
        <f>IF(COUNTA(入力!G126)&gt;0,"l"&amp;計算!G$1,"-")</f>
        <v>-</v>
      </c>
      <c r="H127" t="str">
        <f>IF(COUNTA(入力!H126)&gt;0,"l"&amp;計算!H$1,"-")</f>
        <v>-</v>
      </c>
      <c r="I127" t="str">
        <f>IF(COUNTA(入力!I126)&gt;0,"l"&amp;計算!I$1,"-")</f>
        <v>-</v>
      </c>
      <c r="J127" t="str">
        <f>IF(COUNTA(入力!J126)&gt;0,"l"&amp;計算!J$1,"-")</f>
        <v>-</v>
      </c>
      <c r="K127" t="str">
        <f>IF(COUNTA(入力!K126)&gt;0,"l"&amp;計算!K$1,"-")</f>
        <v>-</v>
      </c>
      <c r="L127" t="str">
        <f>IF(COUNTA(入力!L126)&gt;0,"l"&amp;計算!L$1,"-")</f>
        <v>-</v>
      </c>
      <c r="M127" t="str">
        <f>IF(COUNTA(入力!M126)&gt;0,"l"&amp;計算!M$1,"-")</f>
        <v>-</v>
      </c>
      <c r="N127" t="str">
        <f>IF(COUNTA(入力!N126)&gt;0,"l"&amp;計算!N$1,"-")</f>
        <v>-</v>
      </c>
      <c r="O127" t="str">
        <f>IF(COUNTA(入力!O126)&gt;0,"l"&amp;計算!O$1,"-")</f>
        <v>-</v>
      </c>
      <c r="P127" t="str">
        <f>IF(COUNTA(入力!P126)&gt;0,"l"&amp;計算!P$1,"-")</f>
        <v>-</v>
      </c>
      <c r="Q127" t="str">
        <f>IF(COUNTA(入力!Q126)&gt;0,"l"&amp;計算!Q$1,"-")</f>
        <v>-</v>
      </c>
      <c r="R127" t="str">
        <f>IF(COUNTA(入力!R126)&gt;0,"l"&amp;計算!R$1,"-")</f>
        <v>-</v>
      </c>
      <c r="S127" t="str">
        <f>IF(COUNTA(入力!S126)&gt;0,"l"&amp;計算!S$1,"-")</f>
        <v>-</v>
      </c>
      <c r="T127" t="str">
        <f>IF(COUNTA(入力!T126)&gt;0,"l"&amp;計算!T$1,"-")</f>
        <v>-</v>
      </c>
      <c r="U127" t="str">
        <f>IF(COUNTA(入力!U126)&gt;0,"l"&amp;計算!U$1,"-")</f>
        <v>-</v>
      </c>
      <c r="V127" t="str">
        <f>IF(COUNTA(入力!V126)&gt;0,"l"&amp;計算!V$1,"-")</f>
        <v>-</v>
      </c>
      <c r="W127" t="str">
        <f>IF(COUNTA(入力!W126)&gt;0,"l"&amp;計算!W$1,"-")</f>
        <v>-</v>
      </c>
      <c r="X127" t="str">
        <f>IF(COUNTA(入力!X126)&gt;0,"l"&amp;計算!X$1,"-")</f>
        <v>-</v>
      </c>
      <c r="Y127" t="str">
        <f>IF(COUNTA(入力!Y126)&gt;0,"l"&amp;計算!Y$1,"-")</f>
        <v>-</v>
      </c>
      <c r="Z127" t="str">
        <f>IF(COUNTA(入力!Z126)&gt;0,"l"&amp;計算!Z$1,"-")</f>
        <v>-</v>
      </c>
      <c r="AA127" t="str">
        <f>IF(COUNTA(入力!AA126)&gt;0,"l"&amp;計算!AA$1,"-")</f>
        <v>-</v>
      </c>
      <c r="AB127" t="str">
        <f>IF(COUNTA(入力!AB126)&gt;0,"l"&amp;計算!AB$1,"-")</f>
        <v>-</v>
      </c>
      <c r="AC127" t="str">
        <f>IF(COUNTA(入力!AC126)&gt;0,"l"&amp;計算!AC$1,"-")</f>
        <v>-</v>
      </c>
      <c r="AD127" t="str">
        <f>IF(COUNTA(入力!AD126)&gt;0,"l"&amp;計算!AD$1,"-")</f>
        <v>-</v>
      </c>
      <c r="AE127" t="str">
        <f>IF(COUNTA(入力!AE126)&gt;0,"l"&amp;計算!AE$1,"-")</f>
        <v>-</v>
      </c>
      <c r="AJ127" t="e">
        <f t="shared" si="6"/>
        <v>#N/A</v>
      </c>
      <c r="AK127" t="e">
        <f t="shared" si="7"/>
        <v>#N/A</v>
      </c>
      <c r="AL127" t="e">
        <f t="shared" si="8"/>
        <v>#N/A</v>
      </c>
      <c r="AM127" t="str">
        <f t="shared" si="9"/>
        <v>&lt;span class="tl"&gt;0&lt;/span&gt;</v>
      </c>
      <c r="AN127" t="str">
        <f>SUBSTITUTE($AN$2,"ccc",入力!D126)</f>
        <v>&lt;span class="job"&gt;&lt;/span&gt;</v>
      </c>
      <c r="AO127" t="str">
        <f>SUBSTITUTE($AO$2,"ddd",入力!E126)</f>
        <v>&lt;span class="spa"&gt;&lt;/span&gt;</v>
      </c>
      <c r="AP127" t="str">
        <f t="shared" si="10"/>
        <v>&lt;span class="nm"&gt;0&lt;/span&gt;</v>
      </c>
      <c r="AQ127" t="s">
        <v>16</v>
      </c>
      <c r="AR127" t="str">
        <f t="shared" si="11"/>
        <v/>
      </c>
    </row>
    <row r="128" spans="1:44" x14ac:dyDescent="0.4">
      <c r="A128">
        <f>入力!A127</f>
        <v>126</v>
      </c>
      <c r="B128">
        <f>入力!B127</f>
        <v>0</v>
      </c>
      <c r="C128">
        <f>入力!C127</f>
        <v>0</v>
      </c>
      <c r="D128" t="e">
        <f>"a"&amp;VLOOKUP(入力!D127,設定!$B$1:$E$26,4,FALSE)</f>
        <v>#N/A</v>
      </c>
      <c r="E128" t="e">
        <f>"b"&amp;VLOOKUP(入力!E127,設定!$C$1:$E$26,3,FALSE)</f>
        <v>#N/A</v>
      </c>
      <c r="F128" t="str">
        <f>IF(COUNTA(入力!F127)&gt;0,"l"&amp;計算!F$1,"-")</f>
        <v>-</v>
      </c>
      <c r="G128" t="str">
        <f>IF(COUNTA(入力!G127)&gt;0,"l"&amp;計算!G$1,"-")</f>
        <v>-</v>
      </c>
      <c r="H128" t="str">
        <f>IF(COUNTA(入力!H127)&gt;0,"l"&amp;計算!H$1,"-")</f>
        <v>-</v>
      </c>
      <c r="I128" t="str">
        <f>IF(COUNTA(入力!I127)&gt;0,"l"&amp;計算!I$1,"-")</f>
        <v>-</v>
      </c>
      <c r="J128" t="str">
        <f>IF(COUNTA(入力!J127)&gt;0,"l"&amp;計算!J$1,"-")</f>
        <v>-</v>
      </c>
      <c r="K128" t="str">
        <f>IF(COUNTA(入力!K127)&gt;0,"l"&amp;計算!K$1,"-")</f>
        <v>-</v>
      </c>
      <c r="L128" t="str">
        <f>IF(COUNTA(入力!L127)&gt;0,"l"&amp;計算!L$1,"-")</f>
        <v>-</v>
      </c>
      <c r="M128" t="str">
        <f>IF(COUNTA(入力!M127)&gt;0,"l"&amp;計算!M$1,"-")</f>
        <v>-</v>
      </c>
      <c r="N128" t="str">
        <f>IF(COUNTA(入力!N127)&gt;0,"l"&amp;計算!N$1,"-")</f>
        <v>-</v>
      </c>
      <c r="O128" t="str">
        <f>IF(COUNTA(入力!O127)&gt;0,"l"&amp;計算!O$1,"-")</f>
        <v>-</v>
      </c>
      <c r="P128" t="str">
        <f>IF(COUNTA(入力!P127)&gt;0,"l"&amp;計算!P$1,"-")</f>
        <v>-</v>
      </c>
      <c r="Q128" t="str">
        <f>IF(COUNTA(入力!Q127)&gt;0,"l"&amp;計算!Q$1,"-")</f>
        <v>-</v>
      </c>
      <c r="R128" t="str">
        <f>IF(COUNTA(入力!R127)&gt;0,"l"&amp;計算!R$1,"-")</f>
        <v>-</v>
      </c>
      <c r="S128" t="str">
        <f>IF(COUNTA(入力!S127)&gt;0,"l"&amp;計算!S$1,"-")</f>
        <v>-</v>
      </c>
      <c r="T128" t="str">
        <f>IF(COUNTA(入力!T127)&gt;0,"l"&amp;計算!T$1,"-")</f>
        <v>-</v>
      </c>
      <c r="U128" t="str">
        <f>IF(COUNTA(入力!U127)&gt;0,"l"&amp;計算!U$1,"-")</f>
        <v>-</v>
      </c>
      <c r="V128" t="str">
        <f>IF(COUNTA(入力!V127)&gt;0,"l"&amp;計算!V$1,"-")</f>
        <v>-</v>
      </c>
      <c r="W128" t="str">
        <f>IF(COUNTA(入力!W127)&gt;0,"l"&amp;計算!W$1,"-")</f>
        <v>-</v>
      </c>
      <c r="X128" t="str">
        <f>IF(COUNTA(入力!X127)&gt;0,"l"&amp;計算!X$1,"-")</f>
        <v>-</v>
      </c>
      <c r="Y128" t="str">
        <f>IF(COUNTA(入力!Y127)&gt;0,"l"&amp;計算!Y$1,"-")</f>
        <v>-</v>
      </c>
      <c r="Z128" t="str">
        <f>IF(COUNTA(入力!Z127)&gt;0,"l"&amp;計算!Z$1,"-")</f>
        <v>-</v>
      </c>
      <c r="AA128" t="str">
        <f>IF(COUNTA(入力!AA127)&gt;0,"l"&amp;計算!AA$1,"-")</f>
        <v>-</v>
      </c>
      <c r="AB128" t="str">
        <f>IF(COUNTA(入力!AB127)&gt;0,"l"&amp;計算!AB$1,"-")</f>
        <v>-</v>
      </c>
      <c r="AC128" t="str">
        <f>IF(COUNTA(入力!AC127)&gt;0,"l"&amp;計算!AC$1,"-")</f>
        <v>-</v>
      </c>
      <c r="AD128" t="str">
        <f>IF(COUNTA(入力!AD127)&gt;0,"l"&amp;計算!AD$1,"-")</f>
        <v>-</v>
      </c>
      <c r="AE128" t="str">
        <f>IF(COUNTA(入力!AE127)&gt;0,"l"&amp;計算!AE$1,"-")</f>
        <v>-</v>
      </c>
      <c r="AJ128" t="e">
        <f t="shared" si="6"/>
        <v>#N/A</v>
      </c>
      <c r="AK128" t="e">
        <f t="shared" si="7"/>
        <v>#N/A</v>
      </c>
      <c r="AL128" t="e">
        <f t="shared" si="8"/>
        <v>#N/A</v>
      </c>
      <c r="AM128" t="str">
        <f t="shared" si="9"/>
        <v>&lt;span class="tl"&gt;0&lt;/span&gt;</v>
      </c>
      <c r="AN128" t="str">
        <f>SUBSTITUTE($AN$2,"ccc",入力!D127)</f>
        <v>&lt;span class="job"&gt;&lt;/span&gt;</v>
      </c>
      <c r="AO128" t="str">
        <f>SUBSTITUTE($AO$2,"ddd",入力!E127)</f>
        <v>&lt;span class="spa"&gt;&lt;/span&gt;</v>
      </c>
      <c r="AP128" t="str">
        <f t="shared" si="10"/>
        <v>&lt;span class="nm"&gt;0&lt;/span&gt;</v>
      </c>
      <c r="AQ128" t="s">
        <v>16</v>
      </c>
      <c r="AR128" t="str">
        <f t="shared" si="11"/>
        <v/>
      </c>
    </row>
    <row r="129" spans="1:44" x14ac:dyDescent="0.4">
      <c r="A129">
        <f>入力!A128</f>
        <v>127</v>
      </c>
      <c r="B129">
        <f>入力!B128</f>
        <v>0</v>
      </c>
      <c r="C129">
        <f>入力!C128</f>
        <v>0</v>
      </c>
      <c r="D129" t="e">
        <f>"a"&amp;VLOOKUP(入力!D128,設定!$B$1:$E$26,4,FALSE)</f>
        <v>#N/A</v>
      </c>
      <c r="E129" t="e">
        <f>"b"&amp;VLOOKUP(入力!E128,設定!$C$1:$E$26,3,FALSE)</f>
        <v>#N/A</v>
      </c>
      <c r="F129" t="str">
        <f>IF(COUNTA(入力!F128)&gt;0,"l"&amp;計算!F$1,"-")</f>
        <v>-</v>
      </c>
      <c r="G129" t="str">
        <f>IF(COUNTA(入力!G128)&gt;0,"l"&amp;計算!G$1,"-")</f>
        <v>-</v>
      </c>
      <c r="H129" t="str">
        <f>IF(COUNTA(入力!H128)&gt;0,"l"&amp;計算!H$1,"-")</f>
        <v>-</v>
      </c>
      <c r="I129" t="str">
        <f>IF(COUNTA(入力!I128)&gt;0,"l"&amp;計算!I$1,"-")</f>
        <v>-</v>
      </c>
      <c r="J129" t="str">
        <f>IF(COUNTA(入力!J128)&gt;0,"l"&amp;計算!J$1,"-")</f>
        <v>-</v>
      </c>
      <c r="K129" t="str">
        <f>IF(COUNTA(入力!K128)&gt;0,"l"&amp;計算!K$1,"-")</f>
        <v>-</v>
      </c>
      <c r="L129" t="str">
        <f>IF(COUNTA(入力!L128)&gt;0,"l"&amp;計算!L$1,"-")</f>
        <v>-</v>
      </c>
      <c r="M129" t="str">
        <f>IF(COUNTA(入力!M128)&gt;0,"l"&amp;計算!M$1,"-")</f>
        <v>-</v>
      </c>
      <c r="N129" t="str">
        <f>IF(COUNTA(入力!N128)&gt;0,"l"&amp;計算!N$1,"-")</f>
        <v>-</v>
      </c>
      <c r="O129" t="str">
        <f>IF(COUNTA(入力!O128)&gt;0,"l"&amp;計算!O$1,"-")</f>
        <v>-</v>
      </c>
      <c r="P129" t="str">
        <f>IF(COUNTA(入力!P128)&gt;0,"l"&amp;計算!P$1,"-")</f>
        <v>-</v>
      </c>
      <c r="Q129" t="str">
        <f>IF(COUNTA(入力!Q128)&gt;0,"l"&amp;計算!Q$1,"-")</f>
        <v>-</v>
      </c>
      <c r="R129" t="str">
        <f>IF(COUNTA(入力!R128)&gt;0,"l"&amp;計算!R$1,"-")</f>
        <v>-</v>
      </c>
      <c r="S129" t="str">
        <f>IF(COUNTA(入力!S128)&gt;0,"l"&amp;計算!S$1,"-")</f>
        <v>-</v>
      </c>
      <c r="T129" t="str">
        <f>IF(COUNTA(入力!T128)&gt;0,"l"&amp;計算!T$1,"-")</f>
        <v>-</v>
      </c>
      <c r="U129" t="str">
        <f>IF(COUNTA(入力!U128)&gt;0,"l"&amp;計算!U$1,"-")</f>
        <v>-</v>
      </c>
      <c r="V129" t="str">
        <f>IF(COUNTA(入力!V128)&gt;0,"l"&amp;計算!V$1,"-")</f>
        <v>-</v>
      </c>
      <c r="W129" t="str">
        <f>IF(COUNTA(入力!W128)&gt;0,"l"&amp;計算!W$1,"-")</f>
        <v>-</v>
      </c>
      <c r="X129" t="str">
        <f>IF(COUNTA(入力!X128)&gt;0,"l"&amp;計算!X$1,"-")</f>
        <v>-</v>
      </c>
      <c r="Y129" t="str">
        <f>IF(COUNTA(入力!Y128)&gt;0,"l"&amp;計算!Y$1,"-")</f>
        <v>-</v>
      </c>
      <c r="Z129" t="str">
        <f>IF(COUNTA(入力!Z128)&gt;0,"l"&amp;計算!Z$1,"-")</f>
        <v>-</v>
      </c>
      <c r="AA129" t="str">
        <f>IF(COUNTA(入力!AA128)&gt;0,"l"&amp;計算!AA$1,"-")</f>
        <v>-</v>
      </c>
      <c r="AB129" t="str">
        <f>IF(COUNTA(入力!AB128)&gt;0,"l"&amp;計算!AB$1,"-")</f>
        <v>-</v>
      </c>
      <c r="AC129" t="str">
        <f>IF(COUNTA(入力!AC128)&gt;0,"l"&amp;計算!AC$1,"-")</f>
        <v>-</v>
      </c>
      <c r="AD129" t="str">
        <f>IF(COUNTA(入力!AD128)&gt;0,"l"&amp;計算!AD$1,"-")</f>
        <v>-</v>
      </c>
      <c r="AE129" t="str">
        <f>IF(COUNTA(入力!AE128)&gt;0,"l"&amp;計算!AE$1,"-")</f>
        <v>-</v>
      </c>
      <c r="AJ129" t="e">
        <f t="shared" si="6"/>
        <v>#N/A</v>
      </c>
      <c r="AK129" t="e">
        <f t="shared" si="7"/>
        <v>#N/A</v>
      </c>
      <c r="AL129" t="e">
        <f t="shared" si="8"/>
        <v>#N/A</v>
      </c>
      <c r="AM129" t="str">
        <f t="shared" si="9"/>
        <v>&lt;span class="tl"&gt;0&lt;/span&gt;</v>
      </c>
      <c r="AN129" t="str">
        <f>SUBSTITUTE($AN$2,"ccc",入力!D128)</f>
        <v>&lt;span class="job"&gt;&lt;/span&gt;</v>
      </c>
      <c r="AO129" t="str">
        <f>SUBSTITUTE($AO$2,"ddd",入力!E128)</f>
        <v>&lt;span class="spa"&gt;&lt;/span&gt;</v>
      </c>
      <c r="AP129" t="str">
        <f t="shared" si="10"/>
        <v>&lt;span class="nm"&gt;0&lt;/span&gt;</v>
      </c>
      <c r="AQ129" t="s">
        <v>16</v>
      </c>
      <c r="AR129" t="str">
        <f t="shared" si="11"/>
        <v/>
      </c>
    </row>
    <row r="130" spans="1:44" x14ac:dyDescent="0.4">
      <c r="A130">
        <f>入力!A129</f>
        <v>128</v>
      </c>
      <c r="B130">
        <f>入力!B129</f>
        <v>0</v>
      </c>
      <c r="C130">
        <f>入力!C129</f>
        <v>0</v>
      </c>
      <c r="D130" t="e">
        <f>"a"&amp;VLOOKUP(入力!D129,設定!$B$1:$E$26,4,FALSE)</f>
        <v>#N/A</v>
      </c>
      <c r="E130" t="e">
        <f>"b"&amp;VLOOKUP(入力!E129,設定!$C$1:$E$26,3,FALSE)</f>
        <v>#N/A</v>
      </c>
      <c r="F130" t="str">
        <f>IF(COUNTA(入力!F129)&gt;0,"l"&amp;計算!F$1,"-")</f>
        <v>-</v>
      </c>
      <c r="G130" t="str">
        <f>IF(COUNTA(入力!G129)&gt;0,"l"&amp;計算!G$1,"-")</f>
        <v>-</v>
      </c>
      <c r="H130" t="str">
        <f>IF(COUNTA(入力!H129)&gt;0,"l"&amp;計算!H$1,"-")</f>
        <v>-</v>
      </c>
      <c r="I130" t="str">
        <f>IF(COUNTA(入力!I129)&gt;0,"l"&amp;計算!I$1,"-")</f>
        <v>-</v>
      </c>
      <c r="J130" t="str">
        <f>IF(COUNTA(入力!J129)&gt;0,"l"&amp;計算!J$1,"-")</f>
        <v>-</v>
      </c>
      <c r="K130" t="str">
        <f>IF(COUNTA(入力!K129)&gt;0,"l"&amp;計算!K$1,"-")</f>
        <v>-</v>
      </c>
      <c r="L130" t="str">
        <f>IF(COUNTA(入力!L129)&gt;0,"l"&amp;計算!L$1,"-")</f>
        <v>-</v>
      </c>
      <c r="M130" t="str">
        <f>IF(COUNTA(入力!M129)&gt;0,"l"&amp;計算!M$1,"-")</f>
        <v>-</v>
      </c>
      <c r="N130" t="str">
        <f>IF(COUNTA(入力!N129)&gt;0,"l"&amp;計算!N$1,"-")</f>
        <v>-</v>
      </c>
      <c r="O130" t="str">
        <f>IF(COUNTA(入力!O129)&gt;0,"l"&amp;計算!O$1,"-")</f>
        <v>-</v>
      </c>
      <c r="P130" t="str">
        <f>IF(COUNTA(入力!P129)&gt;0,"l"&amp;計算!P$1,"-")</f>
        <v>-</v>
      </c>
      <c r="Q130" t="str">
        <f>IF(COUNTA(入力!Q129)&gt;0,"l"&amp;計算!Q$1,"-")</f>
        <v>-</v>
      </c>
      <c r="R130" t="str">
        <f>IF(COUNTA(入力!R129)&gt;0,"l"&amp;計算!R$1,"-")</f>
        <v>-</v>
      </c>
      <c r="S130" t="str">
        <f>IF(COUNTA(入力!S129)&gt;0,"l"&amp;計算!S$1,"-")</f>
        <v>-</v>
      </c>
      <c r="T130" t="str">
        <f>IF(COUNTA(入力!T129)&gt;0,"l"&amp;計算!T$1,"-")</f>
        <v>-</v>
      </c>
      <c r="U130" t="str">
        <f>IF(COUNTA(入力!U129)&gt;0,"l"&amp;計算!U$1,"-")</f>
        <v>-</v>
      </c>
      <c r="V130" t="str">
        <f>IF(COUNTA(入力!V129)&gt;0,"l"&amp;計算!V$1,"-")</f>
        <v>-</v>
      </c>
      <c r="W130" t="str">
        <f>IF(COUNTA(入力!W129)&gt;0,"l"&amp;計算!W$1,"-")</f>
        <v>-</v>
      </c>
      <c r="X130" t="str">
        <f>IF(COUNTA(入力!X129)&gt;0,"l"&amp;計算!X$1,"-")</f>
        <v>-</v>
      </c>
      <c r="Y130" t="str">
        <f>IF(COUNTA(入力!Y129)&gt;0,"l"&amp;計算!Y$1,"-")</f>
        <v>-</v>
      </c>
      <c r="Z130" t="str">
        <f>IF(COUNTA(入力!Z129)&gt;0,"l"&amp;計算!Z$1,"-")</f>
        <v>-</v>
      </c>
      <c r="AA130" t="str">
        <f>IF(COUNTA(入力!AA129)&gt;0,"l"&amp;計算!AA$1,"-")</f>
        <v>-</v>
      </c>
      <c r="AB130" t="str">
        <f>IF(COUNTA(入力!AB129)&gt;0,"l"&amp;計算!AB$1,"-")</f>
        <v>-</v>
      </c>
      <c r="AC130" t="str">
        <f>IF(COUNTA(入力!AC129)&gt;0,"l"&amp;計算!AC$1,"-")</f>
        <v>-</v>
      </c>
      <c r="AD130" t="str">
        <f>IF(COUNTA(入力!AD129)&gt;0,"l"&amp;計算!AD$1,"-")</f>
        <v>-</v>
      </c>
      <c r="AE130" t="str">
        <f>IF(COUNTA(入力!AE129)&gt;0,"l"&amp;計算!AE$1,"-")</f>
        <v>-</v>
      </c>
      <c r="AJ130" t="e">
        <f t="shared" si="6"/>
        <v>#N/A</v>
      </c>
      <c r="AK130" t="e">
        <f t="shared" si="7"/>
        <v>#N/A</v>
      </c>
      <c r="AL130" t="e">
        <f t="shared" si="8"/>
        <v>#N/A</v>
      </c>
      <c r="AM130" t="str">
        <f t="shared" si="9"/>
        <v>&lt;span class="tl"&gt;0&lt;/span&gt;</v>
      </c>
      <c r="AN130" t="str">
        <f>SUBSTITUTE($AN$2,"ccc",入力!D129)</f>
        <v>&lt;span class="job"&gt;&lt;/span&gt;</v>
      </c>
      <c r="AO130" t="str">
        <f>SUBSTITUTE($AO$2,"ddd",入力!E129)</f>
        <v>&lt;span class="spa"&gt;&lt;/span&gt;</v>
      </c>
      <c r="AP130" t="str">
        <f t="shared" si="10"/>
        <v>&lt;span class="nm"&gt;0&lt;/span&gt;</v>
      </c>
      <c r="AQ130" t="s">
        <v>16</v>
      </c>
      <c r="AR130" t="str">
        <f t="shared" si="11"/>
        <v/>
      </c>
    </row>
    <row r="131" spans="1:44" x14ac:dyDescent="0.4">
      <c r="A131">
        <f>入力!A130</f>
        <v>129</v>
      </c>
      <c r="B131">
        <f>入力!B130</f>
        <v>0</v>
      </c>
      <c r="C131">
        <f>入力!C130</f>
        <v>0</v>
      </c>
      <c r="D131" t="e">
        <f>"a"&amp;VLOOKUP(入力!D130,設定!$B$1:$E$26,4,FALSE)</f>
        <v>#N/A</v>
      </c>
      <c r="E131" t="e">
        <f>"b"&amp;VLOOKUP(入力!E130,設定!$C$1:$E$26,3,FALSE)</f>
        <v>#N/A</v>
      </c>
      <c r="F131" t="str">
        <f>IF(COUNTA(入力!F130)&gt;0,"l"&amp;計算!F$1,"-")</f>
        <v>-</v>
      </c>
      <c r="G131" t="str">
        <f>IF(COUNTA(入力!G130)&gt;0,"l"&amp;計算!G$1,"-")</f>
        <v>-</v>
      </c>
      <c r="H131" t="str">
        <f>IF(COUNTA(入力!H130)&gt;0,"l"&amp;計算!H$1,"-")</f>
        <v>-</v>
      </c>
      <c r="I131" t="str">
        <f>IF(COUNTA(入力!I130)&gt;0,"l"&amp;計算!I$1,"-")</f>
        <v>-</v>
      </c>
      <c r="J131" t="str">
        <f>IF(COUNTA(入力!J130)&gt;0,"l"&amp;計算!J$1,"-")</f>
        <v>-</v>
      </c>
      <c r="K131" t="str">
        <f>IF(COUNTA(入力!K130)&gt;0,"l"&amp;計算!K$1,"-")</f>
        <v>-</v>
      </c>
      <c r="L131" t="str">
        <f>IF(COUNTA(入力!L130)&gt;0,"l"&amp;計算!L$1,"-")</f>
        <v>-</v>
      </c>
      <c r="M131" t="str">
        <f>IF(COUNTA(入力!M130)&gt;0,"l"&amp;計算!M$1,"-")</f>
        <v>-</v>
      </c>
      <c r="N131" t="str">
        <f>IF(COUNTA(入力!N130)&gt;0,"l"&amp;計算!N$1,"-")</f>
        <v>-</v>
      </c>
      <c r="O131" t="str">
        <f>IF(COUNTA(入力!O130)&gt;0,"l"&amp;計算!O$1,"-")</f>
        <v>-</v>
      </c>
      <c r="P131" t="str">
        <f>IF(COUNTA(入力!P130)&gt;0,"l"&amp;計算!P$1,"-")</f>
        <v>-</v>
      </c>
      <c r="Q131" t="str">
        <f>IF(COUNTA(入力!Q130)&gt;0,"l"&amp;計算!Q$1,"-")</f>
        <v>-</v>
      </c>
      <c r="R131" t="str">
        <f>IF(COUNTA(入力!R130)&gt;0,"l"&amp;計算!R$1,"-")</f>
        <v>-</v>
      </c>
      <c r="S131" t="str">
        <f>IF(COUNTA(入力!S130)&gt;0,"l"&amp;計算!S$1,"-")</f>
        <v>-</v>
      </c>
      <c r="T131" t="str">
        <f>IF(COUNTA(入力!T130)&gt;0,"l"&amp;計算!T$1,"-")</f>
        <v>-</v>
      </c>
      <c r="U131" t="str">
        <f>IF(COUNTA(入力!U130)&gt;0,"l"&amp;計算!U$1,"-")</f>
        <v>-</v>
      </c>
      <c r="V131" t="str">
        <f>IF(COUNTA(入力!V130)&gt;0,"l"&amp;計算!V$1,"-")</f>
        <v>-</v>
      </c>
      <c r="W131" t="str">
        <f>IF(COUNTA(入力!W130)&gt;0,"l"&amp;計算!W$1,"-")</f>
        <v>-</v>
      </c>
      <c r="X131" t="str">
        <f>IF(COUNTA(入力!X130)&gt;0,"l"&amp;計算!X$1,"-")</f>
        <v>-</v>
      </c>
      <c r="Y131" t="str">
        <f>IF(COUNTA(入力!Y130)&gt;0,"l"&amp;計算!Y$1,"-")</f>
        <v>-</v>
      </c>
      <c r="Z131" t="str">
        <f>IF(COUNTA(入力!Z130)&gt;0,"l"&amp;計算!Z$1,"-")</f>
        <v>-</v>
      </c>
      <c r="AA131" t="str">
        <f>IF(COUNTA(入力!AA130)&gt;0,"l"&amp;計算!AA$1,"-")</f>
        <v>-</v>
      </c>
      <c r="AB131" t="str">
        <f>IF(COUNTA(入力!AB130)&gt;0,"l"&amp;計算!AB$1,"-")</f>
        <v>-</v>
      </c>
      <c r="AC131" t="str">
        <f>IF(COUNTA(入力!AC130)&gt;0,"l"&amp;計算!AC$1,"-")</f>
        <v>-</v>
      </c>
      <c r="AD131" t="str">
        <f>IF(COUNTA(入力!AD130)&gt;0,"l"&amp;計算!AD$1,"-")</f>
        <v>-</v>
      </c>
      <c r="AE131" t="str">
        <f>IF(COUNTA(入力!AE130)&gt;0,"l"&amp;計算!AE$1,"-")</f>
        <v>-</v>
      </c>
      <c r="AJ131" t="e">
        <f t="shared" si="6"/>
        <v>#N/A</v>
      </c>
      <c r="AK131" t="e">
        <f t="shared" si="7"/>
        <v>#N/A</v>
      </c>
      <c r="AL131" t="e">
        <f t="shared" si="8"/>
        <v>#N/A</v>
      </c>
      <c r="AM131" t="str">
        <f t="shared" si="9"/>
        <v>&lt;span class="tl"&gt;0&lt;/span&gt;</v>
      </c>
      <c r="AN131" t="str">
        <f>SUBSTITUTE($AN$2,"ccc",入力!D130)</f>
        <v>&lt;span class="job"&gt;&lt;/span&gt;</v>
      </c>
      <c r="AO131" t="str">
        <f>SUBSTITUTE($AO$2,"ddd",入力!E130)</f>
        <v>&lt;span class="spa"&gt;&lt;/span&gt;</v>
      </c>
      <c r="AP131" t="str">
        <f t="shared" si="10"/>
        <v>&lt;span class="nm"&gt;0&lt;/span&gt;</v>
      </c>
      <c r="AQ131" t="s">
        <v>16</v>
      </c>
      <c r="AR131" t="str">
        <f t="shared" si="11"/>
        <v/>
      </c>
    </row>
    <row r="132" spans="1:44" x14ac:dyDescent="0.4">
      <c r="A132">
        <f>入力!A131</f>
        <v>130</v>
      </c>
      <c r="B132">
        <f>入力!B131</f>
        <v>0</v>
      </c>
      <c r="C132">
        <f>入力!C131</f>
        <v>0</v>
      </c>
      <c r="D132" t="e">
        <f>"a"&amp;VLOOKUP(入力!D131,設定!$B$1:$E$26,4,FALSE)</f>
        <v>#N/A</v>
      </c>
      <c r="E132" t="e">
        <f>"b"&amp;VLOOKUP(入力!E131,設定!$C$1:$E$26,3,FALSE)</f>
        <v>#N/A</v>
      </c>
      <c r="F132" t="str">
        <f>IF(COUNTA(入力!F131)&gt;0,"l"&amp;計算!F$1,"-")</f>
        <v>-</v>
      </c>
      <c r="G132" t="str">
        <f>IF(COUNTA(入力!G131)&gt;0,"l"&amp;計算!G$1,"-")</f>
        <v>-</v>
      </c>
      <c r="H132" t="str">
        <f>IF(COUNTA(入力!H131)&gt;0,"l"&amp;計算!H$1,"-")</f>
        <v>-</v>
      </c>
      <c r="I132" t="str">
        <f>IF(COUNTA(入力!I131)&gt;0,"l"&amp;計算!I$1,"-")</f>
        <v>-</v>
      </c>
      <c r="J132" t="str">
        <f>IF(COUNTA(入力!J131)&gt;0,"l"&amp;計算!J$1,"-")</f>
        <v>-</v>
      </c>
      <c r="K132" t="str">
        <f>IF(COUNTA(入力!K131)&gt;0,"l"&amp;計算!K$1,"-")</f>
        <v>-</v>
      </c>
      <c r="L132" t="str">
        <f>IF(COUNTA(入力!L131)&gt;0,"l"&amp;計算!L$1,"-")</f>
        <v>-</v>
      </c>
      <c r="M132" t="str">
        <f>IF(COUNTA(入力!M131)&gt;0,"l"&amp;計算!M$1,"-")</f>
        <v>-</v>
      </c>
      <c r="N132" t="str">
        <f>IF(COUNTA(入力!N131)&gt;0,"l"&amp;計算!N$1,"-")</f>
        <v>-</v>
      </c>
      <c r="O132" t="str">
        <f>IF(COUNTA(入力!O131)&gt;0,"l"&amp;計算!O$1,"-")</f>
        <v>-</v>
      </c>
      <c r="P132" t="str">
        <f>IF(COUNTA(入力!P131)&gt;0,"l"&amp;計算!P$1,"-")</f>
        <v>-</v>
      </c>
      <c r="Q132" t="str">
        <f>IF(COUNTA(入力!Q131)&gt;0,"l"&amp;計算!Q$1,"-")</f>
        <v>-</v>
      </c>
      <c r="R132" t="str">
        <f>IF(COUNTA(入力!R131)&gt;0,"l"&amp;計算!R$1,"-")</f>
        <v>-</v>
      </c>
      <c r="S132" t="str">
        <f>IF(COUNTA(入力!S131)&gt;0,"l"&amp;計算!S$1,"-")</f>
        <v>-</v>
      </c>
      <c r="T132" t="str">
        <f>IF(COUNTA(入力!T131)&gt;0,"l"&amp;計算!T$1,"-")</f>
        <v>-</v>
      </c>
      <c r="U132" t="str">
        <f>IF(COUNTA(入力!U131)&gt;0,"l"&amp;計算!U$1,"-")</f>
        <v>-</v>
      </c>
      <c r="V132" t="str">
        <f>IF(COUNTA(入力!V131)&gt;0,"l"&amp;計算!V$1,"-")</f>
        <v>-</v>
      </c>
      <c r="W132" t="str">
        <f>IF(COUNTA(入力!W131)&gt;0,"l"&amp;計算!W$1,"-")</f>
        <v>-</v>
      </c>
      <c r="X132" t="str">
        <f>IF(COUNTA(入力!X131)&gt;0,"l"&amp;計算!X$1,"-")</f>
        <v>-</v>
      </c>
      <c r="Y132" t="str">
        <f>IF(COUNTA(入力!Y131)&gt;0,"l"&amp;計算!Y$1,"-")</f>
        <v>-</v>
      </c>
      <c r="Z132" t="str">
        <f>IF(COUNTA(入力!Z131)&gt;0,"l"&amp;計算!Z$1,"-")</f>
        <v>-</v>
      </c>
      <c r="AA132" t="str">
        <f>IF(COUNTA(入力!AA131)&gt;0,"l"&amp;計算!AA$1,"-")</f>
        <v>-</v>
      </c>
      <c r="AB132" t="str">
        <f>IF(COUNTA(入力!AB131)&gt;0,"l"&amp;計算!AB$1,"-")</f>
        <v>-</v>
      </c>
      <c r="AC132" t="str">
        <f>IF(COUNTA(入力!AC131)&gt;0,"l"&amp;計算!AC$1,"-")</f>
        <v>-</v>
      </c>
      <c r="AD132" t="str">
        <f>IF(COUNTA(入力!AD131)&gt;0,"l"&amp;計算!AD$1,"-")</f>
        <v>-</v>
      </c>
      <c r="AE132" t="str">
        <f>IF(COUNTA(入力!AE131)&gt;0,"l"&amp;計算!AE$1,"-")</f>
        <v>-</v>
      </c>
      <c r="AJ132" t="e">
        <f t="shared" ref="AJ132:AJ193" si="12">D132&amp;" "&amp;E132&amp;" "&amp;F132&amp;" "&amp;G132&amp;" "&amp;H132&amp;" "&amp;I132&amp;" "&amp;J132&amp;" "&amp;K132&amp;" "&amp;L132&amp;" "&amp;M132&amp;" "&amp;N132&amp;" "&amp;O132&amp;" "&amp;P132&amp;" "&amp;Q132&amp;" "&amp;R132&amp;" "&amp;S132&amp;" "&amp;T132&amp;" "&amp;U132&amp;" "&amp;V132&amp;" "&amp;W132&amp;" "&amp;X132&amp;" "&amp;Y132&amp;" "&amp;Z132&amp;" "&amp;AA132&amp;" "&amp;AB132&amp;" "&amp;AC132&amp;" "&amp;AD132</f>
        <v>#N/A</v>
      </c>
      <c r="AK132" t="e">
        <f t="shared" ref="AK132:AK193" si="13">SUBSTITUTE(AJ132," -","")</f>
        <v>#N/A</v>
      </c>
      <c r="AL132" t="e">
        <f t="shared" ref="AL132:AL195" si="14">SUBSTITUTE($AL$2,"aaa",AK132)</f>
        <v>#N/A</v>
      </c>
      <c r="AM132" t="str">
        <f t="shared" ref="AM132:AM193" si="15">SUBSTITUTE($AM$2,"bbb",B132)</f>
        <v>&lt;span class="tl"&gt;0&lt;/span&gt;</v>
      </c>
      <c r="AN132" t="str">
        <f>SUBSTITUTE($AN$2,"ccc",入力!D131)</f>
        <v>&lt;span class="job"&gt;&lt;/span&gt;</v>
      </c>
      <c r="AO132" t="str">
        <f>SUBSTITUTE($AO$2,"ddd",入力!E131)</f>
        <v>&lt;span class="spa"&gt;&lt;/span&gt;</v>
      </c>
      <c r="AP132" t="str">
        <f t="shared" ref="AP132:AP193" si="16">SUBSTITUTE($AP$2,"eee",C132)</f>
        <v>&lt;span class="nm"&gt;0&lt;/span&gt;</v>
      </c>
      <c r="AQ132" t="s">
        <v>16</v>
      </c>
      <c r="AR132" t="str">
        <f t="shared" ref="AR132:AR195" si="17">IFERROR(AL132&amp;AM132&amp;AN132&amp;AO132&amp;AP132&amp;AQ132,"")</f>
        <v/>
      </c>
    </row>
    <row r="133" spans="1:44" x14ac:dyDescent="0.4">
      <c r="A133">
        <f>入力!A132</f>
        <v>131</v>
      </c>
      <c r="B133">
        <f>入力!B132</f>
        <v>0</v>
      </c>
      <c r="C133">
        <f>入力!C132</f>
        <v>0</v>
      </c>
      <c r="D133" t="e">
        <f>"a"&amp;VLOOKUP(入力!D132,設定!$B$1:$E$26,4,FALSE)</f>
        <v>#N/A</v>
      </c>
      <c r="E133" t="e">
        <f>"b"&amp;VLOOKUP(入力!E132,設定!$C$1:$E$26,3,FALSE)</f>
        <v>#N/A</v>
      </c>
      <c r="F133" t="str">
        <f>IF(COUNTA(入力!F132)&gt;0,"l"&amp;計算!F$1,"-")</f>
        <v>-</v>
      </c>
      <c r="G133" t="str">
        <f>IF(COUNTA(入力!G132)&gt;0,"l"&amp;計算!G$1,"-")</f>
        <v>-</v>
      </c>
      <c r="H133" t="str">
        <f>IF(COUNTA(入力!H132)&gt;0,"l"&amp;計算!H$1,"-")</f>
        <v>-</v>
      </c>
      <c r="I133" t="str">
        <f>IF(COUNTA(入力!I132)&gt;0,"l"&amp;計算!I$1,"-")</f>
        <v>-</v>
      </c>
      <c r="J133" t="str">
        <f>IF(COUNTA(入力!J132)&gt;0,"l"&amp;計算!J$1,"-")</f>
        <v>-</v>
      </c>
      <c r="K133" t="str">
        <f>IF(COUNTA(入力!K132)&gt;0,"l"&amp;計算!K$1,"-")</f>
        <v>-</v>
      </c>
      <c r="L133" t="str">
        <f>IF(COUNTA(入力!L132)&gt;0,"l"&amp;計算!L$1,"-")</f>
        <v>-</v>
      </c>
      <c r="M133" t="str">
        <f>IF(COUNTA(入力!M132)&gt;0,"l"&amp;計算!M$1,"-")</f>
        <v>-</v>
      </c>
      <c r="N133" t="str">
        <f>IF(COUNTA(入力!N132)&gt;0,"l"&amp;計算!N$1,"-")</f>
        <v>-</v>
      </c>
      <c r="O133" t="str">
        <f>IF(COUNTA(入力!O132)&gt;0,"l"&amp;計算!O$1,"-")</f>
        <v>-</v>
      </c>
      <c r="P133" t="str">
        <f>IF(COUNTA(入力!P132)&gt;0,"l"&amp;計算!P$1,"-")</f>
        <v>-</v>
      </c>
      <c r="Q133" t="str">
        <f>IF(COUNTA(入力!Q132)&gt;0,"l"&amp;計算!Q$1,"-")</f>
        <v>-</v>
      </c>
      <c r="R133" t="str">
        <f>IF(COUNTA(入力!R132)&gt;0,"l"&amp;計算!R$1,"-")</f>
        <v>-</v>
      </c>
      <c r="S133" t="str">
        <f>IF(COUNTA(入力!S132)&gt;0,"l"&amp;計算!S$1,"-")</f>
        <v>-</v>
      </c>
      <c r="T133" t="str">
        <f>IF(COUNTA(入力!T132)&gt;0,"l"&amp;計算!T$1,"-")</f>
        <v>-</v>
      </c>
      <c r="U133" t="str">
        <f>IF(COUNTA(入力!U132)&gt;0,"l"&amp;計算!U$1,"-")</f>
        <v>-</v>
      </c>
      <c r="V133" t="str">
        <f>IF(COUNTA(入力!V132)&gt;0,"l"&amp;計算!V$1,"-")</f>
        <v>-</v>
      </c>
      <c r="W133" t="str">
        <f>IF(COUNTA(入力!W132)&gt;0,"l"&amp;計算!W$1,"-")</f>
        <v>-</v>
      </c>
      <c r="X133" t="str">
        <f>IF(COUNTA(入力!X132)&gt;0,"l"&amp;計算!X$1,"-")</f>
        <v>-</v>
      </c>
      <c r="Y133" t="str">
        <f>IF(COUNTA(入力!Y132)&gt;0,"l"&amp;計算!Y$1,"-")</f>
        <v>-</v>
      </c>
      <c r="Z133" t="str">
        <f>IF(COUNTA(入力!Z132)&gt;0,"l"&amp;計算!Z$1,"-")</f>
        <v>-</v>
      </c>
      <c r="AA133" t="str">
        <f>IF(COUNTA(入力!AA132)&gt;0,"l"&amp;計算!AA$1,"-")</f>
        <v>-</v>
      </c>
      <c r="AB133" t="str">
        <f>IF(COUNTA(入力!AB132)&gt;0,"l"&amp;計算!AB$1,"-")</f>
        <v>-</v>
      </c>
      <c r="AC133" t="str">
        <f>IF(COUNTA(入力!AC132)&gt;0,"l"&amp;計算!AC$1,"-")</f>
        <v>-</v>
      </c>
      <c r="AD133" t="str">
        <f>IF(COUNTA(入力!AD132)&gt;0,"l"&amp;計算!AD$1,"-")</f>
        <v>-</v>
      </c>
      <c r="AE133" t="str">
        <f>IF(COUNTA(入力!AE132)&gt;0,"l"&amp;計算!AE$1,"-")</f>
        <v>-</v>
      </c>
      <c r="AJ133" t="e">
        <f t="shared" si="12"/>
        <v>#N/A</v>
      </c>
      <c r="AK133" t="e">
        <f t="shared" si="13"/>
        <v>#N/A</v>
      </c>
      <c r="AL133" t="e">
        <f t="shared" si="14"/>
        <v>#N/A</v>
      </c>
      <c r="AM133" t="str">
        <f t="shared" si="15"/>
        <v>&lt;span class="tl"&gt;0&lt;/span&gt;</v>
      </c>
      <c r="AN133" t="str">
        <f>SUBSTITUTE($AN$2,"ccc",入力!D132)</f>
        <v>&lt;span class="job"&gt;&lt;/span&gt;</v>
      </c>
      <c r="AO133" t="str">
        <f>SUBSTITUTE($AO$2,"ddd",入力!E132)</f>
        <v>&lt;span class="spa"&gt;&lt;/span&gt;</v>
      </c>
      <c r="AP133" t="str">
        <f t="shared" si="16"/>
        <v>&lt;span class="nm"&gt;0&lt;/span&gt;</v>
      </c>
      <c r="AQ133" t="s">
        <v>16</v>
      </c>
      <c r="AR133" t="str">
        <f t="shared" si="17"/>
        <v/>
      </c>
    </row>
    <row r="134" spans="1:44" x14ac:dyDescent="0.4">
      <c r="A134">
        <f>入力!A133</f>
        <v>132</v>
      </c>
      <c r="B134">
        <f>入力!B133</f>
        <v>0</v>
      </c>
      <c r="C134">
        <f>入力!C133</f>
        <v>0</v>
      </c>
      <c r="D134" t="e">
        <f>"a"&amp;VLOOKUP(入力!D133,設定!$B$1:$E$26,4,FALSE)</f>
        <v>#N/A</v>
      </c>
      <c r="E134" t="e">
        <f>"b"&amp;VLOOKUP(入力!E133,設定!$C$1:$E$26,3,FALSE)</f>
        <v>#N/A</v>
      </c>
      <c r="F134" t="str">
        <f>IF(COUNTA(入力!F133)&gt;0,"l"&amp;計算!F$1,"-")</f>
        <v>-</v>
      </c>
      <c r="G134" t="str">
        <f>IF(COUNTA(入力!G133)&gt;0,"l"&amp;計算!G$1,"-")</f>
        <v>-</v>
      </c>
      <c r="H134" t="str">
        <f>IF(COUNTA(入力!H133)&gt;0,"l"&amp;計算!H$1,"-")</f>
        <v>-</v>
      </c>
      <c r="I134" t="str">
        <f>IF(COUNTA(入力!I133)&gt;0,"l"&amp;計算!I$1,"-")</f>
        <v>-</v>
      </c>
      <c r="J134" t="str">
        <f>IF(COUNTA(入力!J133)&gt;0,"l"&amp;計算!J$1,"-")</f>
        <v>-</v>
      </c>
      <c r="K134" t="str">
        <f>IF(COUNTA(入力!K133)&gt;0,"l"&amp;計算!K$1,"-")</f>
        <v>-</v>
      </c>
      <c r="L134" t="str">
        <f>IF(COUNTA(入力!L133)&gt;0,"l"&amp;計算!L$1,"-")</f>
        <v>-</v>
      </c>
      <c r="M134" t="str">
        <f>IF(COUNTA(入力!M133)&gt;0,"l"&amp;計算!M$1,"-")</f>
        <v>-</v>
      </c>
      <c r="N134" t="str">
        <f>IF(COUNTA(入力!N133)&gt;0,"l"&amp;計算!N$1,"-")</f>
        <v>-</v>
      </c>
      <c r="O134" t="str">
        <f>IF(COUNTA(入力!O133)&gt;0,"l"&amp;計算!O$1,"-")</f>
        <v>-</v>
      </c>
      <c r="P134" t="str">
        <f>IF(COUNTA(入力!P133)&gt;0,"l"&amp;計算!P$1,"-")</f>
        <v>-</v>
      </c>
      <c r="Q134" t="str">
        <f>IF(COUNTA(入力!Q133)&gt;0,"l"&amp;計算!Q$1,"-")</f>
        <v>-</v>
      </c>
      <c r="R134" t="str">
        <f>IF(COUNTA(入力!R133)&gt;0,"l"&amp;計算!R$1,"-")</f>
        <v>-</v>
      </c>
      <c r="S134" t="str">
        <f>IF(COUNTA(入力!S133)&gt;0,"l"&amp;計算!S$1,"-")</f>
        <v>-</v>
      </c>
      <c r="T134" t="str">
        <f>IF(COUNTA(入力!T133)&gt;0,"l"&amp;計算!T$1,"-")</f>
        <v>-</v>
      </c>
      <c r="U134" t="str">
        <f>IF(COUNTA(入力!U133)&gt;0,"l"&amp;計算!U$1,"-")</f>
        <v>-</v>
      </c>
      <c r="V134" t="str">
        <f>IF(COUNTA(入力!V133)&gt;0,"l"&amp;計算!V$1,"-")</f>
        <v>-</v>
      </c>
      <c r="W134" t="str">
        <f>IF(COUNTA(入力!W133)&gt;0,"l"&amp;計算!W$1,"-")</f>
        <v>-</v>
      </c>
      <c r="X134" t="str">
        <f>IF(COUNTA(入力!X133)&gt;0,"l"&amp;計算!X$1,"-")</f>
        <v>-</v>
      </c>
      <c r="Y134" t="str">
        <f>IF(COUNTA(入力!Y133)&gt;0,"l"&amp;計算!Y$1,"-")</f>
        <v>-</v>
      </c>
      <c r="Z134" t="str">
        <f>IF(COUNTA(入力!Z133)&gt;0,"l"&amp;計算!Z$1,"-")</f>
        <v>-</v>
      </c>
      <c r="AA134" t="str">
        <f>IF(COUNTA(入力!AA133)&gt;0,"l"&amp;計算!AA$1,"-")</f>
        <v>-</v>
      </c>
      <c r="AB134" t="str">
        <f>IF(COUNTA(入力!AB133)&gt;0,"l"&amp;計算!AB$1,"-")</f>
        <v>-</v>
      </c>
      <c r="AC134" t="str">
        <f>IF(COUNTA(入力!AC133)&gt;0,"l"&amp;計算!AC$1,"-")</f>
        <v>-</v>
      </c>
      <c r="AD134" t="str">
        <f>IF(COUNTA(入力!AD133)&gt;0,"l"&amp;計算!AD$1,"-")</f>
        <v>-</v>
      </c>
      <c r="AE134" t="str">
        <f>IF(COUNTA(入力!AE133)&gt;0,"l"&amp;計算!AE$1,"-")</f>
        <v>-</v>
      </c>
      <c r="AJ134" t="e">
        <f t="shared" si="12"/>
        <v>#N/A</v>
      </c>
      <c r="AK134" t="e">
        <f t="shared" si="13"/>
        <v>#N/A</v>
      </c>
      <c r="AL134" t="e">
        <f t="shared" si="14"/>
        <v>#N/A</v>
      </c>
      <c r="AM134" t="str">
        <f t="shared" si="15"/>
        <v>&lt;span class="tl"&gt;0&lt;/span&gt;</v>
      </c>
      <c r="AN134" t="str">
        <f>SUBSTITUTE($AN$2,"ccc",入力!D133)</f>
        <v>&lt;span class="job"&gt;&lt;/span&gt;</v>
      </c>
      <c r="AO134" t="str">
        <f>SUBSTITUTE($AO$2,"ddd",入力!E133)</f>
        <v>&lt;span class="spa"&gt;&lt;/span&gt;</v>
      </c>
      <c r="AP134" t="str">
        <f t="shared" si="16"/>
        <v>&lt;span class="nm"&gt;0&lt;/span&gt;</v>
      </c>
      <c r="AQ134" t="s">
        <v>16</v>
      </c>
      <c r="AR134" t="str">
        <f t="shared" si="17"/>
        <v/>
      </c>
    </row>
    <row r="135" spans="1:44" x14ac:dyDescent="0.4">
      <c r="A135">
        <f>入力!A134</f>
        <v>133</v>
      </c>
      <c r="B135">
        <f>入力!B134</f>
        <v>0</v>
      </c>
      <c r="C135">
        <f>入力!C134</f>
        <v>0</v>
      </c>
      <c r="D135" t="e">
        <f>"a"&amp;VLOOKUP(入力!D134,設定!$B$1:$E$26,4,FALSE)</f>
        <v>#N/A</v>
      </c>
      <c r="E135" t="e">
        <f>"b"&amp;VLOOKUP(入力!E134,設定!$C$1:$E$26,3,FALSE)</f>
        <v>#N/A</v>
      </c>
      <c r="F135" t="str">
        <f>IF(COUNTA(入力!F134)&gt;0,"l"&amp;計算!F$1,"-")</f>
        <v>-</v>
      </c>
      <c r="G135" t="str">
        <f>IF(COUNTA(入力!G134)&gt;0,"l"&amp;計算!G$1,"-")</f>
        <v>-</v>
      </c>
      <c r="H135" t="str">
        <f>IF(COUNTA(入力!H134)&gt;0,"l"&amp;計算!H$1,"-")</f>
        <v>-</v>
      </c>
      <c r="I135" t="str">
        <f>IF(COUNTA(入力!I134)&gt;0,"l"&amp;計算!I$1,"-")</f>
        <v>-</v>
      </c>
      <c r="J135" t="str">
        <f>IF(COUNTA(入力!J134)&gt;0,"l"&amp;計算!J$1,"-")</f>
        <v>-</v>
      </c>
      <c r="K135" t="str">
        <f>IF(COUNTA(入力!K134)&gt;0,"l"&amp;計算!K$1,"-")</f>
        <v>-</v>
      </c>
      <c r="L135" t="str">
        <f>IF(COUNTA(入力!L134)&gt;0,"l"&amp;計算!L$1,"-")</f>
        <v>-</v>
      </c>
      <c r="M135" t="str">
        <f>IF(COUNTA(入力!M134)&gt;0,"l"&amp;計算!M$1,"-")</f>
        <v>-</v>
      </c>
      <c r="N135" t="str">
        <f>IF(COUNTA(入力!N134)&gt;0,"l"&amp;計算!N$1,"-")</f>
        <v>-</v>
      </c>
      <c r="O135" t="str">
        <f>IF(COUNTA(入力!O134)&gt;0,"l"&amp;計算!O$1,"-")</f>
        <v>-</v>
      </c>
      <c r="P135" t="str">
        <f>IF(COUNTA(入力!P134)&gt;0,"l"&amp;計算!P$1,"-")</f>
        <v>-</v>
      </c>
      <c r="Q135" t="str">
        <f>IF(COUNTA(入力!Q134)&gt;0,"l"&amp;計算!Q$1,"-")</f>
        <v>-</v>
      </c>
      <c r="R135" t="str">
        <f>IF(COUNTA(入力!R134)&gt;0,"l"&amp;計算!R$1,"-")</f>
        <v>-</v>
      </c>
      <c r="S135" t="str">
        <f>IF(COUNTA(入力!S134)&gt;0,"l"&amp;計算!S$1,"-")</f>
        <v>-</v>
      </c>
      <c r="T135" t="str">
        <f>IF(COUNTA(入力!T134)&gt;0,"l"&amp;計算!T$1,"-")</f>
        <v>-</v>
      </c>
      <c r="U135" t="str">
        <f>IF(COUNTA(入力!U134)&gt;0,"l"&amp;計算!U$1,"-")</f>
        <v>-</v>
      </c>
      <c r="V135" t="str">
        <f>IF(COUNTA(入力!V134)&gt;0,"l"&amp;計算!V$1,"-")</f>
        <v>-</v>
      </c>
      <c r="W135" t="str">
        <f>IF(COUNTA(入力!W134)&gt;0,"l"&amp;計算!W$1,"-")</f>
        <v>-</v>
      </c>
      <c r="X135" t="str">
        <f>IF(COUNTA(入力!X134)&gt;0,"l"&amp;計算!X$1,"-")</f>
        <v>-</v>
      </c>
      <c r="Y135" t="str">
        <f>IF(COUNTA(入力!Y134)&gt;0,"l"&amp;計算!Y$1,"-")</f>
        <v>-</v>
      </c>
      <c r="Z135" t="str">
        <f>IF(COUNTA(入力!Z134)&gt;0,"l"&amp;計算!Z$1,"-")</f>
        <v>-</v>
      </c>
      <c r="AA135" t="str">
        <f>IF(COUNTA(入力!AA134)&gt;0,"l"&amp;計算!AA$1,"-")</f>
        <v>-</v>
      </c>
      <c r="AB135" t="str">
        <f>IF(COUNTA(入力!AB134)&gt;0,"l"&amp;計算!AB$1,"-")</f>
        <v>-</v>
      </c>
      <c r="AC135" t="str">
        <f>IF(COUNTA(入力!AC134)&gt;0,"l"&amp;計算!AC$1,"-")</f>
        <v>-</v>
      </c>
      <c r="AD135" t="str">
        <f>IF(COUNTA(入力!AD134)&gt;0,"l"&amp;計算!AD$1,"-")</f>
        <v>-</v>
      </c>
      <c r="AE135" t="str">
        <f>IF(COUNTA(入力!AE134)&gt;0,"l"&amp;計算!AE$1,"-")</f>
        <v>-</v>
      </c>
      <c r="AJ135" t="e">
        <f t="shared" si="12"/>
        <v>#N/A</v>
      </c>
      <c r="AK135" t="e">
        <f t="shared" si="13"/>
        <v>#N/A</v>
      </c>
      <c r="AL135" t="e">
        <f t="shared" si="14"/>
        <v>#N/A</v>
      </c>
      <c r="AM135" t="str">
        <f t="shared" si="15"/>
        <v>&lt;span class="tl"&gt;0&lt;/span&gt;</v>
      </c>
      <c r="AN135" t="str">
        <f>SUBSTITUTE($AN$2,"ccc",入力!D134)</f>
        <v>&lt;span class="job"&gt;&lt;/span&gt;</v>
      </c>
      <c r="AO135" t="str">
        <f>SUBSTITUTE($AO$2,"ddd",入力!E134)</f>
        <v>&lt;span class="spa"&gt;&lt;/span&gt;</v>
      </c>
      <c r="AP135" t="str">
        <f t="shared" si="16"/>
        <v>&lt;span class="nm"&gt;0&lt;/span&gt;</v>
      </c>
      <c r="AQ135" t="s">
        <v>16</v>
      </c>
      <c r="AR135" t="str">
        <f t="shared" si="17"/>
        <v/>
      </c>
    </row>
    <row r="136" spans="1:44" x14ac:dyDescent="0.4">
      <c r="A136">
        <f>入力!A135</f>
        <v>134</v>
      </c>
      <c r="B136">
        <f>入力!B135</f>
        <v>0</v>
      </c>
      <c r="C136">
        <f>入力!C135</f>
        <v>0</v>
      </c>
      <c r="D136" t="e">
        <f>"a"&amp;VLOOKUP(入力!D135,設定!$B$1:$E$26,4,FALSE)</f>
        <v>#N/A</v>
      </c>
      <c r="E136" t="e">
        <f>"b"&amp;VLOOKUP(入力!E135,設定!$C$1:$E$26,3,FALSE)</f>
        <v>#N/A</v>
      </c>
      <c r="F136" t="str">
        <f>IF(COUNTA(入力!F135)&gt;0,"l"&amp;計算!F$1,"-")</f>
        <v>-</v>
      </c>
      <c r="G136" t="str">
        <f>IF(COUNTA(入力!G135)&gt;0,"l"&amp;計算!G$1,"-")</f>
        <v>-</v>
      </c>
      <c r="H136" t="str">
        <f>IF(COUNTA(入力!H135)&gt;0,"l"&amp;計算!H$1,"-")</f>
        <v>-</v>
      </c>
      <c r="I136" t="str">
        <f>IF(COUNTA(入力!I135)&gt;0,"l"&amp;計算!I$1,"-")</f>
        <v>-</v>
      </c>
      <c r="J136" t="str">
        <f>IF(COUNTA(入力!J135)&gt;0,"l"&amp;計算!J$1,"-")</f>
        <v>-</v>
      </c>
      <c r="K136" t="str">
        <f>IF(COUNTA(入力!K135)&gt;0,"l"&amp;計算!K$1,"-")</f>
        <v>-</v>
      </c>
      <c r="L136" t="str">
        <f>IF(COUNTA(入力!L135)&gt;0,"l"&amp;計算!L$1,"-")</f>
        <v>-</v>
      </c>
      <c r="M136" t="str">
        <f>IF(COUNTA(入力!M135)&gt;0,"l"&amp;計算!M$1,"-")</f>
        <v>-</v>
      </c>
      <c r="N136" t="str">
        <f>IF(COUNTA(入力!N135)&gt;0,"l"&amp;計算!N$1,"-")</f>
        <v>-</v>
      </c>
      <c r="O136" t="str">
        <f>IF(COUNTA(入力!O135)&gt;0,"l"&amp;計算!O$1,"-")</f>
        <v>-</v>
      </c>
      <c r="P136" t="str">
        <f>IF(COUNTA(入力!P135)&gt;0,"l"&amp;計算!P$1,"-")</f>
        <v>-</v>
      </c>
      <c r="Q136" t="str">
        <f>IF(COUNTA(入力!Q135)&gt;0,"l"&amp;計算!Q$1,"-")</f>
        <v>-</v>
      </c>
      <c r="R136" t="str">
        <f>IF(COUNTA(入力!R135)&gt;0,"l"&amp;計算!R$1,"-")</f>
        <v>-</v>
      </c>
      <c r="S136" t="str">
        <f>IF(COUNTA(入力!S135)&gt;0,"l"&amp;計算!S$1,"-")</f>
        <v>-</v>
      </c>
      <c r="T136" t="str">
        <f>IF(COUNTA(入力!T135)&gt;0,"l"&amp;計算!T$1,"-")</f>
        <v>-</v>
      </c>
      <c r="U136" t="str">
        <f>IF(COUNTA(入力!U135)&gt;0,"l"&amp;計算!U$1,"-")</f>
        <v>-</v>
      </c>
      <c r="V136" t="str">
        <f>IF(COUNTA(入力!V135)&gt;0,"l"&amp;計算!V$1,"-")</f>
        <v>-</v>
      </c>
      <c r="W136" t="str">
        <f>IF(COUNTA(入力!W135)&gt;0,"l"&amp;計算!W$1,"-")</f>
        <v>-</v>
      </c>
      <c r="X136" t="str">
        <f>IF(COUNTA(入力!X135)&gt;0,"l"&amp;計算!X$1,"-")</f>
        <v>-</v>
      </c>
      <c r="Y136" t="str">
        <f>IF(COUNTA(入力!Y135)&gt;0,"l"&amp;計算!Y$1,"-")</f>
        <v>-</v>
      </c>
      <c r="Z136" t="str">
        <f>IF(COUNTA(入力!Z135)&gt;0,"l"&amp;計算!Z$1,"-")</f>
        <v>-</v>
      </c>
      <c r="AA136" t="str">
        <f>IF(COUNTA(入力!AA135)&gt;0,"l"&amp;計算!AA$1,"-")</f>
        <v>-</v>
      </c>
      <c r="AB136" t="str">
        <f>IF(COUNTA(入力!AB135)&gt;0,"l"&amp;計算!AB$1,"-")</f>
        <v>-</v>
      </c>
      <c r="AC136" t="str">
        <f>IF(COUNTA(入力!AC135)&gt;0,"l"&amp;計算!AC$1,"-")</f>
        <v>-</v>
      </c>
      <c r="AD136" t="str">
        <f>IF(COUNTA(入力!AD135)&gt;0,"l"&amp;計算!AD$1,"-")</f>
        <v>-</v>
      </c>
      <c r="AE136" t="str">
        <f>IF(COUNTA(入力!AE135)&gt;0,"l"&amp;計算!AE$1,"-")</f>
        <v>-</v>
      </c>
      <c r="AJ136" t="e">
        <f t="shared" si="12"/>
        <v>#N/A</v>
      </c>
      <c r="AK136" t="e">
        <f t="shared" si="13"/>
        <v>#N/A</v>
      </c>
      <c r="AL136" t="e">
        <f t="shared" si="14"/>
        <v>#N/A</v>
      </c>
      <c r="AM136" t="str">
        <f t="shared" si="15"/>
        <v>&lt;span class="tl"&gt;0&lt;/span&gt;</v>
      </c>
      <c r="AN136" t="str">
        <f>SUBSTITUTE($AN$2,"ccc",入力!D135)</f>
        <v>&lt;span class="job"&gt;&lt;/span&gt;</v>
      </c>
      <c r="AO136" t="str">
        <f>SUBSTITUTE($AO$2,"ddd",入力!E135)</f>
        <v>&lt;span class="spa"&gt;&lt;/span&gt;</v>
      </c>
      <c r="AP136" t="str">
        <f t="shared" si="16"/>
        <v>&lt;span class="nm"&gt;0&lt;/span&gt;</v>
      </c>
      <c r="AQ136" t="s">
        <v>16</v>
      </c>
      <c r="AR136" t="str">
        <f t="shared" si="17"/>
        <v/>
      </c>
    </row>
    <row r="137" spans="1:44" x14ac:dyDescent="0.4">
      <c r="A137">
        <f>入力!A136</f>
        <v>135</v>
      </c>
      <c r="B137">
        <f>入力!B136</f>
        <v>0</v>
      </c>
      <c r="C137">
        <f>入力!C136</f>
        <v>0</v>
      </c>
      <c r="D137" t="e">
        <f>"a"&amp;VLOOKUP(入力!D136,設定!$B$1:$E$26,4,FALSE)</f>
        <v>#N/A</v>
      </c>
      <c r="E137" t="e">
        <f>"b"&amp;VLOOKUP(入力!E136,設定!$C$1:$E$26,3,FALSE)</f>
        <v>#N/A</v>
      </c>
      <c r="F137" t="str">
        <f>IF(COUNTA(入力!F136)&gt;0,"l"&amp;計算!F$1,"-")</f>
        <v>-</v>
      </c>
      <c r="G137" t="str">
        <f>IF(COUNTA(入力!G136)&gt;0,"l"&amp;計算!G$1,"-")</f>
        <v>-</v>
      </c>
      <c r="H137" t="str">
        <f>IF(COUNTA(入力!H136)&gt;0,"l"&amp;計算!H$1,"-")</f>
        <v>-</v>
      </c>
      <c r="I137" t="str">
        <f>IF(COUNTA(入力!I136)&gt;0,"l"&amp;計算!I$1,"-")</f>
        <v>-</v>
      </c>
      <c r="J137" t="str">
        <f>IF(COUNTA(入力!J136)&gt;0,"l"&amp;計算!J$1,"-")</f>
        <v>-</v>
      </c>
      <c r="K137" t="str">
        <f>IF(COUNTA(入力!K136)&gt;0,"l"&amp;計算!K$1,"-")</f>
        <v>-</v>
      </c>
      <c r="L137" t="str">
        <f>IF(COUNTA(入力!L136)&gt;0,"l"&amp;計算!L$1,"-")</f>
        <v>-</v>
      </c>
      <c r="M137" t="str">
        <f>IF(COUNTA(入力!M136)&gt;0,"l"&amp;計算!M$1,"-")</f>
        <v>-</v>
      </c>
      <c r="N137" t="str">
        <f>IF(COUNTA(入力!N136)&gt;0,"l"&amp;計算!N$1,"-")</f>
        <v>-</v>
      </c>
      <c r="O137" t="str">
        <f>IF(COUNTA(入力!O136)&gt;0,"l"&amp;計算!O$1,"-")</f>
        <v>-</v>
      </c>
      <c r="P137" t="str">
        <f>IF(COUNTA(入力!P136)&gt;0,"l"&amp;計算!P$1,"-")</f>
        <v>-</v>
      </c>
      <c r="Q137" t="str">
        <f>IF(COUNTA(入力!Q136)&gt;0,"l"&amp;計算!Q$1,"-")</f>
        <v>-</v>
      </c>
      <c r="R137" t="str">
        <f>IF(COUNTA(入力!R136)&gt;0,"l"&amp;計算!R$1,"-")</f>
        <v>-</v>
      </c>
      <c r="S137" t="str">
        <f>IF(COUNTA(入力!S136)&gt;0,"l"&amp;計算!S$1,"-")</f>
        <v>-</v>
      </c>
      <c r="T137" t="str">
        <f>IF(COUNTA(入力!T136)&gt;0,"l"&amp;計算!T$1,"-")</f>
        <v>-</v>
      </c>
      <c r="U137" t="str">
        <f>IF(COUNTA(入力!U136)&gt;0,"l"&amp;計算!U$1,"-")</f>
        <v>-</v>
      </c>
      <c r="V137" t="str">
        <f>IF(COUNTA(入力!V136)&gt;0,"l"&amp;計算!V$1,"-")</f>
        <v>-</v>
      </c>
      <c r="W137" t="str">
        <f>IF(COUNTA(入力!W136)&gt;0,"l"&amp;計算!W$1,"-")</f>
        <v>-</v>
      </c>
      <c r="X137" t="str">
        <f>IF(COUNTA(入力!X136)&gt;0,"l"&amp;計算!X$1,"-")</f>
        <v>-</v>
      </c>
      <c r="Y137" t="str">
        <f>IF(COUNTA(入力!Y136)&gt;0,"l"&amp;計算!Y$1,"-")</f>
        <v>-</v>
      </c>
      <c r="Z137" t="str">
        <f>IF(COUNTA(入力!Z136)&gt;0,"l"&amp;計算!Z$1,"-")</f>
        <v>-</v>
      </c>
      <c r="AA137" t="str">
        <f>IF(COUNTA(入力!AA136)&gt;0,"l"&amp;計算!AA$1,"-")</f>
        <v>-</v>
      </c>
      <c r="AB137" t="str">
        <f>IF(COUNTA(入力!AB136)&gt;0,"l"&amp;計算!AB$1,"-")</f>
        <v>-</v>
      </c>
      <c r="AC137" t="str">
        <f>IF(COUNTA(入力!AC136)&gt;0,"l"&amp;計算!AC$1,"-")</f>
        <v>-</v>
      </c>
      <c r="AD137" t="str">
        <f>IF(COUNTA(入力!AD136)&gt;0,"l"&amp;計算!AD$1,"-")</f>
        <v>-</v>
      </c>
      <c r="AE137" t="str">
        <f>IF(COUNTA(入力!AE136)&gt;0,"l"&amp;計算!AE$1,"-")</f>
        <v>-</v>
      </c>
      <c r="AJ137" t="e">
        <f t="shared" si="12"/>
        <v>#N/A</v>
      </c>
      <c r="AK137" t="e">
        <f t="shared" si="13"/>
        <v>#N/A</v>
      </c>
      <c r="AL137" t="e">
        <f t="shared" si="14"/>
        <v>#N/A</v>
      </c>
      <c r="AM137" t="str">
        <f t="shared" si="15"/>
        <v>&lt;span class="tl"&gt;0&lt;/span&gt;</v>
      </c>
      <c r="AN137" t="str">
        <f>SUBSTITUTE($AN$2,"ccc",入力!D136)</f>
        <v>&lt;span class="job"&gt;&lt;/span&gt;</v>
      </c>
      <c r="AO137" t="str">
        <f>SUBSTITUTE($AO$2,"ddd",入力!E136)</f>
        <v>&lt;span class="spa"&gt;&lt;/span&gt;</v>
      </c>
      <c r="AP137" t="str">
        <f t="shared" si="16"/>
        <v>&lt;span class="nm"&gt;0&lt;/span&gt;</v>
      </c>
      <c r="AQ137" t="s">
        <v>16</v>
      </c>
      <c r="AR137" t="str">
        <f t="shared" si="17"/>
        <v/>
      </c>
    </row>
    <row r="138" spans="1:44" x14ac:dyDescent="0.4">
      <c r="A138">
        <f>入力!A137</f>
        <v>136</v>
      </c>
      <c r="B138">
        <f>入力!B137</f>
        <v>0</v>
      </c>
      <c r="C138">
        <f>入力!C137</f>
        <v>0</v>
      </c>
      <c r="D138" t="e">
        <f>"a"&amp;VLOOKUP(入力!D137,設定!$B$1:$E$26,4,FALSE)</f>
        <v>#N/A</v>
      </c>
      <c r="E138" t="e">
        <f>"b"&amp;VLOOKUP(入力!E137,設定!$C$1:$E$26,3,FALSE)</f>
        <v>#N/A</v>
      </c>
      <c r="F138" t="str">
        <f>IF(COUNTA(入力!F137)&gt;0,"l"&amp;計算!F$1,"-")</f>
        <v>-</v>
      </c>
      <c r="G138" t="str">
        <f>IF(COUNTA(入力!G137)&gt;0,"l"&amp;計算!G$1,"-")</f>
        <v>-</v>
      </c>
      <c r="H138" t="str">
        <f>IF(COUNTA(入力!H137)&gt;0,"l"&amp;計算!H$1,"-")</f>
        <v>-</v>
      </c>
      <c r="I138" t="str">
        <f>IF(COUNTA(入力!I137)&gt;0,"l"&amp;計算!I$1,"-")</f>
        <v>-</v>
      </c>
      <c r="J138" t="str">
        <f>IF(COUNTA(入力!J137)&gt;0,"l"&amp;計算!J$1,"-")</f>
        <v>-</v>
      </c>
      <c r="K138" t="str">
        <f>IF(COUNTA(入力!K137)&gt;0,"l"&amp;計算!K$1,"-")</f>
        <v>-</v>
      </c>
      <c r="L138" t="str">
        <f>IF(COUNTA(入力!L137)&gt;0,"l"&amp;計算!L$1,"-")</f>
        <v>-</v>
      </c>
      <c r="M138" t="str">
        <f>IF(COUNTA(入力!M137)&gt;0,"l"&amp;計算!M$1,"-")</f>
        <v>-</v>
      </c>
      <c r="N138" t="str">
        <f>IF(COUNTA(入力!N137)&gt;0,"l"&amp;計算!N$1,"-")</f>
        <v>-</v>
      </c>
      <c r="O138" t="str">
        <f>IF(COUNTA(入力!O137)&gt;0,"l"&amp;計算!O$1,"-")</f>
        <v>-</v>
      </c>
      <c r="P138" t="str">
        <f>IF(COUNTA(入力!P137)&gt;0,"l"&amp;計算!P$1,"-")</f>
        <v>-</v>
      </c>
      <c r="Q138" t="str">
        <f>IF(COUNTA(入力!Q137)&gt;0,"l"&amp;計算!Q$1,"-")</f>
        <v>-</v>
      </c>
      <c r="R138" t="str">
        <f>IF(COUNTA(入力!R137)&gt;0,"l"&amp;計算!R$1,"-")</f>
        <v>-</v>
      </c>
      <c r="S138" t="str">
        <f>IF(COUNTA(入力!S137)&gt;0,"l"&amp;計算!S$1,"-")</f>
        <v>-</v>
      </c>
      <c r="T138" t="str">
        <f>IF(COUNTA(入力!T137)&gt;0,"l"&amp;計算!T$1,"-")</f>
        <v>-</v>
      </c>
      <c r="U138" t="str">
        <f>IF(COUNTA(入力!U137)&gt;0,"l"&amp;計算!U$1,"-")</f>
        <v>-</v>
      </c>
      <c r="V138" t="str">
        <f>IF(COUNTA(入力!V137)&gt;0,"l"&amp;計算!V$1,"-")</f>
        <v>-</v>
      </c>
      <c r="W138" t="str">
        <f>IF(COUNTA(入力!W137)&gt;0,"l"&amp;計算!W$1,"-")</f>
        <v>-</v>
      </c>
      <c r="X138" t="str">
        <f>IF(COUNTA(入力!X137)&gt;0,"l"&amp;計算!X$1,"-")</f>
        <v>-</v>
      </c>
      <c r="Y138" t="str">
        <f>IF(COUNTA(入力!Y137)&gt;0,"l"&amp;計算!Y$1,"-")</f>
        <v>-</v>
      </c>
      <c r="Z138" t="str">
        <f>IF(COUNTA(入力!Z137)&gt;0,"l"&amp;計算!Z$1,"-")</f>
        <v>-</v>
      </c>
      <c r="AA138" t="str">
        <f>IF(COUNTA(入力!AA137)&gt;0,"l"&amp;計算!AA$1,"-")</f>
        <v>-</v>
      </c>
      <c r="AB138" t="str">
        <f>IF(COUNTA(入力!AB137)&gt;0,"l"&amp;計算!AB$1,"-")</f>
        <v>-</v>
      </c>
      <c r="AC138" t="str">
        <f>IF(COUNTA(入力!AC137)&gt;0,"l"&amp;計算!AC$1,"-")</f>
        <v>-</v>
      </c>
      <c r="AD138" t="str">
        <f>IF(COUNTA(入力!AD137)&gt;0,"l"&amp;計算!AD$1,"-")</f>
        <v>-</v>
      </c>
      <c r="AE138" t="str">
        <f>IF(COUNTA(入力!AE137)&gt;0,"l"&amp;計算!AE$1,"-")</f>
        <v>-</v>
      </c>
      <c r="AJ138" t="e">
        <f t="shared" si="12"/>
        <v>#N/A</v>
      </c>
      <c r="AK138" t="e">
        <f t="shared" si="13"/>
        <v>#N/A</v>
      </c>
      <c r="AL138" t="e">
        <f t="shared" si="14"/>
        <v>#N/A</v>
      </c>
      <c r="AM138" t="str">
        <f t="shared" si="15"/>
        <v>&lt;span class="tl"&gt;0&lt;/span&gt;</v>
      </c>
      <c r="AN138" t="str">
        <f>SUBSTITUTE($AN$2,"ccc",入力!D137)</f>
        <v>&lt;span class="job"&gt;&lt;/span&gt;</v>
      </c>
      <c r="AO138" t="str">
        <f>SUBSTITUTE($AO$2,"ddd",入力!E137)</f>
        <v>&lt;span class="spa"&gt;&lt;/span&gt;</v>
      </c>
      <c r="AP138" t="str">
        <f t="shared" si="16"/>
        <v>&lt;span class="nm"&gt;0&lt;/span&gt;</v>
      </c>
      <c r="AQ138" t="s">
        <v>16</v>
      </c>
      <c r="AR138" t="str">
        <f t="shared" si="17"/>
        <v/>
      </c>
    </row>
    <row r="139" spans="1:44" x14ac:dyDescent="0.4">
      <c r="A139">
        <f>入力!A138</f>
        <v>137</v>
      </c>
      <c r="B139">
        <f>入力!B138</f>
        <v>0</v>
      </c>
      <c r="C139">
        <f>入力!C138</f>
        <v>0</v>
      </c>
      <c r="D139" t="e">
        <f>"a"&amp;VLOOKUP(入力!D138,設定!$B$1:$E$26,4,FALSE)</f>
        <v>#N/A</v>
      </c>
      <c r="E139" t="e">
        <f>"b"&amp;VLOOKUP(入力!E138,設定!$C$1:$E$26,3,FALSE)</f>
        <v>#N/A</v>
      </c>
      <c r="F139" t="str">
        <f>IF(COUNTA(入力!F138)&gt;0,"l"&amp;計算!F$1,"-")</f>
        <v>-</v>
      </c>
      <c r="G139" t="str">
        <f>IF(COUNTA(入力!G138)&gt;0,"l"&amp;計算!G$1,"-")</f>
        <v>-</v>
      </c>
      <c r="H139" t="str">
        <f>IF(COUNTA(入力!H138)&gt;0,"l"&amp;計算!H$1,"-")</f>
        <v>-</v>
      </c>
      <c r="I139" t="str">
        <f>IF(COUNTA(入力!I138)&gt;0,"l"&amp;計算!I$1,"-")</f>
        <v>-</v>
      </c>
      <c r="J139" t="str">
        <f>IF(COUNTA(入力!J138)&gt;0,"l"&amp;計算!J$1,"-")</f>
        <v>-</v>
      </c>
      <c r="K139" t="str">
        <f>IF(COUNTA(入力!K138)&gt;0,"l"&amp;計算!K$1,"-")</f>
        <v>-</v>
      </c>
      <c r="L139" t="str">
        <f>IF(COUNTA(入力!L138)&gt;0,"l"&amp;計算!L$1,"-")</f>
        <v>-</v>
      </c>
      <c r="M139" t="str">
        <f>IF(COUNTA(入力!M138)&gt;0,"l"&amp;計算!M$1,"-")</f>
        <v>-</v>
      </c>
      <c r="N139" t="str">
        <f>IF(COUNTA(入力!N138)&gt;0,"l"&amp;計算!N$1,"-")</f>
        <v>-</v>
      </c>
      <c r="O139" t="str">
        <f>IF(COUNTA(入力!O138)&gt;0,"l"&amp;計算!O$1,"-")</f>
        <v>-</v>
      </c>
      <c r="P139" t="str">
        <f>IF(COUNTA(入力!P138)&gt;0,"l"&amp;計算!P$1,"-")</f>
        <v>-</v>
      </c>
      <c r="Q139" t="str">
        <f>IF(COUNTA(入力!Q138)&gt;0,"l"&amp;計算!Q$1,"-")</f>
        <v>-</v>
      </c>
      <c r="R139" t="str">
        <f>IF(COUNTA(入力!R138)&gt;0,"l"&amp;計算!R$1,"-")</f>
        <v>-</v>
      </c>
      <c r="S139" t="str">
        <f>IF(COUNTA(入力!S138)&gt;0,"l"&amp;計算!S$1,"-")</f>
        <v>-</v>
      </c>
      <c r="T139" t="str">
        <f>IF(COUNTA(入力!T138)&gt;0,"l"&amp;計算!T$1,"-")</f>
        <v>-</v>
      </c>
      <c r="U139" t="str">
        <f>IF(COUNTA(入力!U138)&gt;0,"l"&amp;計算!U$1,"-")</f>
        <v>-</v>
      </c>
      <c r="V139" t="str">
        <f>IF(COUNTA(入力!V138)&gt;0,"l"&amp;計算!V$1,"-")</f>
        <v>-</v>
      </c>
      <c r="W139" t="str">
        <f>IF(COUNTA(入力!W138)&gt;0,"l"&amp;計算!W$1,"-")</f>
        <v>-</v>
      </c>
      <c r="X139" t="str">
        <f>IF(COUNTA(入力!X138)&gt;0,"l"&amp;計算!X$1,"-")</f>
        <v>-</v>
      </c>
      <c r="Y139" t="str">
        <f>IF(COUNTA(入力!Y138)&gt;0,"l"&amp;計算!Y$1,"-")</f>
        <v>-</v>
      </c>
      <c r="Z139" t="str">
        <f>IF(COUNTA(入力!Z138)&gt;0,"l"&amp;計算!Z$1,"-")</f>
        <v>-</v>
      </c>
      <c r="AA139" t="str">
        <f>IF(COUNTA(入力!AA138)&gt;0,"l"&amp;計算!AA$1,"-")</f>
        <v>-</v>
      </c>
      <c r="AB139" t="str">
        <f>IF(COUNTA(入力!AB138)&gt;0,"l"&amp;計算!AB$1,"-")</f>
        <v>-</v>
      </c>
      <c r="AC139" t="str">
        <f>IF(COUNTA(入力!AC138)&gt;0,"l"&amp;計算!AC$1,"-")</f>
        <v>-</v>
      </c>
      <c r="AD139" t="str">
        <f>IF(COUNTA(入力!AD138)&gt;0,"l"&amp;計算!AD$1,"-")</f>
        <v>-</v>
      </c>
      <c r="AE139" t="str">
        <f>IF(COUNTA(入力!AE138)&gt;0,"l"&amp;計算!AE$1,"-")</f>
        <v>-</v>
      </c>
      <c r="AJ139" t="e">
        <f t="shared" si="12"/>
        <v>#N/A</v>
      </c>
      <c r="AK139" t="e">
        <f t="shared" si="13"/>
        <v>#N/A</v>
      </c>
      <c r="AL139" t="e">
        <f t="shared" si="14"/>
        <v>#N/A</v>
      </c>
      <c r="AM139" t="str">
        <f t="shared" si="15"/>
        <v>&lt;span class="tl"&gt;0&lt;/span&gt;</v>
      </c>
      <c r="AN139" t="str">
        <f>SUBSTITUTE($AN$2,"ccc",入力!D138)</f>
        <v>&lt;span class="job"&gt;&lt;/span&gt;</v>
      </c>
      <c r="AO139" t="str">
        <f>SUBSTITUTE($AO$2,"ddd",入力!E138)</f>
        <v>&lt;span class="spa"&gt;&lt;/span&gt;</v>
      </c>
      <c r="AP139" t="str">
        <f t="shared" si="16"/>
        <v>&lt;span class="nm"&gt;0&lt;/span&gt;</v>
      </c>
      <c r="AQ139" t="s">
        <v>16</v>
      </c>
      <c r="AR139" t="str">
        <f t="shared" si="17"/>
        <v/>
      </c>
    </row>
    <row r="140" spans="1:44" x14ac:dyDescent="0.4">
      <c r="A140">
        <f>入力!A139</f>
        <v>138</v>
      </c>
      <c r="B140">
        <f>入力!B139</f>
        <v>0</v>
      </c>
      <c r="C140">
        <f>入力!C139</f>
        <v>0</v>
      </c>
      <c r="D140" t="e">
        <f>"a"&amp;VLOOKUP(入力!D139,設定!$B$1:$E$26,4,FALSE)</f>
        <v>#N/A</v>
      </c>
      <c r="E140" t="e">
        <f>"b"&amp;VLOOKUP(入力!E139,設定!$C$1:$E$26,3,FALSE)</f>
        <v>#N/A</v>
      </c>
      <c r="F140" t="str">
        <f>IF(COUNTA(入力!F139)&gt;0,"l"&amp;計算!F$1,"-")</f>
        <v>-</v>
      </c>
      <c r="G140" t="str">
        <f>IF(COUNTA(入力!G139)&gt;0,"l"&amp;計算!G$1,"-")</f>
        <v>-</v>
      </c>
      <c r="H140" t="str">
        <f>IF(COUNTA(入力!H139)&gt;0,"l"&amp;計算!H$1,"-")</f>
        <v>-</v>
      </c>
      <c r="I140" t="str">
        <f>IF(COUNTA(入力!I139)&gt;0,"l"&amp;計算!I$1,"-")</f>
        <v>-</v>
      </c>
      <c r="J140" t="str">
        <f>IF(COUNTA(入力!J139)&gt;0,"l"&amp;計算!J$1,"-")</f>
        <v>-</v>
      </c>
      <c r="K140" t="str">
        <f>IF(COUNTA(入力!K139)&gt;0,"l"&amp;計算!K$1,"-")</f>
        <v>-</v>
      </c>
      <c r="L140" t="str">
        <f>IF(COUNTA(入力!L139)&gt;0,"l"&amp;計算!L$1,"-")</f>
        <v>-</v>
      </c>
      <c r="M140" t="str">
        <f>IF(COUNTA(入力!M139)&gt;0,"l"&amp;計算!M$1,"-")</f>
        <v>-</v>
      </c>
      <c r="N140" t="str">
        <f>IF(COUNTA(入力!N139)&gt;0,"l"&amp;計算!N$1,"-")</f>
        <v>-</v>
      </c>
      <c r="O140" t="str">
        <f>IF(COUNTA(入力!O139)&gt;0,"l"&amp;計算!O$1,"-")</f>
        <v>-</v>
      </c>
      <c r="P140" t="str">
        <f>IF(COUNTA(入力!P139)&gt;0,"l"&amp;計算!P$1,"-")</f>
        <v>-</v>
      </c>
      <c r="Q140" t="str">
        <f>IF(COUNTA(入力!Q139)&gt;0,"l"&amp;計算!Q$1,"-")</f>
        <v>-</v>
      </c>
      <c r="R140" t="str">
        <f>IF(COUNTA(入力!R139)&gt;0,"l"&amp;計算!R$1,"-")</f>
        <v>-</v>
      </c>
      <c r="S140" t="str">
        <f>IF(COUNTA(入力!S139)&gt;0,"l"&amp;計算!S$1,"-")</f>
        <v>-</v>
      </c>
      <c r="T140" t="str">
        <f>IF(COUNTA(入力!T139)&gt;0,"l"&amp;計算!T$1,"-")</f>
        <v>-</v>
      </c>
      <c r="U140" t="str">
        <f>IF(COUNTA(入力!U139)&gt;0,"l"&amp;計算!U$1,"-")</f>
        <v>-</v>
      </c>
      <c r="V140" t="str">
        <f>IF(COUNTA(入力!V139)&gt;0,"l"&amp;計算!V$1,"-")</f>
        <v>-</v>
      </c>
      <c r="W140" t="str">
        <f>IF(COUNTA(入力!W139)&gt;0,"l"&amp;計算!W$1,"-")</f>
        <v>-</v>
      </c>
      <c r="X140" t="str">
        <f>IF(COUNTA(入力!X139)&gt;0,"l"&amp;計算!X$1,"-")</f>
        <v>-</v>
      </c>
      <c r="Y140" t="str">
        <f>IF(COUNTA(入力!Y139)&gt;0,"l"&amp;計算!Y$1,"-")</f>
        <v>-</v>
      </c>
      <c r="Z140" t="str">
        <f>IF(COUNTA(入力!Z139)&gt;0,"l"&amp;計算!Z$1,"-")</f>
        <v>-</v>
      </c>
      <c r="AA140" t="str">
        <f>IF(COUNTA(入力!AA139)&gt;0,"l"&amp;計算!AA$1,"-")</f>
        <v>-</v>
      </c>
      <c r="AB140" t="str">
        <f>IF(COUNTA(入力!AB139)&gt;0,"l"&amp;計算!AB$1,"-")</f>
        <v>-</v>
      </c>
      <c r="AC140" t="str">
        <f>IF(COUNTA(入力!AC139)&gt;0,"l"&amp;計算!AC$1,"-")</f>
        <v>-</v>
      </c>
      <c r="AD140" t="str">
        <f>IF(COUNTA(入力!AD139)&gt;0,"l"&amp;計算!AD$1,"-")</f>
        <v>-</v>
      </c>
      <c r="AE140" t="str">
        <f>IF(COUNTA(入力!AE139)&gt;0,"l"&amp;計算!AE$1,"-")</f>
        <v>-</v>
      </c>
      <c r="AJ140" t="e">
        <f t="shared" si="12"/>
        <v>#N/A</v>
      </c>
      <c r="AK140" t="e">
        <f t="shared" si="13"/>
        <v>#N/A</v>
      </c>
      <c r="AL140" t="e">
        <f t="shared" si="14"/>
        <v>#N/A</v>
      </c>
      <c r="AM140" t="str">
        <f t="shared" si="15"/>
        <v>&lt;span class="tl"&gt;0&lt;/span&gt;</v>
      </c>
      <c r="AN140" t="str">
        <f>SUBSTITUTE($AN$2,"ccc",入力!D139)</f>
        <v>&lt;span class="job"&gt;&lt;/span&gt;</v>
      </c>
      <c r="AO140" t="str">
        <f>SUBSTITUTE($AO$2,"ddd",入力!E139)</f>
        <v>&lt;span class="spa"&gt;&lt;/span&gt;</v>
      </c>
      <c r="AP140" t="str">
        <f t="shared" si="16"/>
        <v>&lt;span class="nm"&gt;0&lt;/span&gt;</v>
      </c>
      <c r="AQ140" t="s">
        <v>16</v>
      </c>
      <c r="AR140" t="str">
        <f t="shared" si="17"/>
        <v/>
      </c>
    </row>
    <row r="141" spans="1:44" x14ac:dyDescent="0.4">
      <c r="A141">
        <f>入力!A140</f>
        <v>139</v>
      </c>
      <c r="B141">
        <f>入力!B140</f>
        <v>0</v>
      </c>
      <c r="C141">
        <f>入力!C140</f>
        <v>0</v>
      </c>
      <c r="D141" t="e">
        <f>"a"&amp;VLOOKUP(入力!D140,設定!$B$1:$E$26,4,FALSE)</f>
        <v>#N/A</v>
      </c>
      <c r="E141" t="e">
        <f>"b"&amp;VLOOKUP(入力!E140,設定!$C$1:$E$26,3,FALSE)</f>
        <v>#N/A</v>
      </c>
      <c r="F141" t="str">
        <f>IF(COUNTA(入力!F140)&gt;0,"l"&amp;計算!F$1,"-")</f>
        <v>-</v>
      </c>
      <c r="G141" t="str">
        <f>IF(COUNTA(入力!G140)&gt;0,"l"&amp;計算!G$1,"-")</f>
        <v>-</v>
      </c>
      <c r="H141" t="str">
        <f>IF(COUNTA(入力!H140)&gt;0,"l"&amp;計算!H$1,"-")</f>
        <v>-</v>
      </c>
      <c r="I141" t="str">
        <f>IF(COUNTA(入力!I140)&gt;0,"l"&amp;計算!I$1,"-")</f>
        <v>-</v>
      </c>
      <c r="J141" t="str">
        <f>IF(COUNTA(入力!J140)&gt;0,"l"&amp;計算!J$1,"-")</f>
        <v>-</v>
      </c>
      <c r="K141" t="str">
        <f>IF(COUNTA(入力!K140)&gt;0,"l"&amp;計算!K$1,"-")</f>
        <v>-</v>
      </c>
      <c r="L141" t="str">
        <f>IF(COUNTA(入力!L140)&gt;0,"l"&amp;計算!L$1,"-")</f>
        <v>-</v>
      </c>
      <c r="M141" t="str">
        <f>IF(COUNTA(入力!M140)&gt;0,"l"&amp;計算!M$1,"-")</f>
        <v>-</v>
      </c>
      <c r="N141" t="str">
        <f>IF(COUNTA(入力!N140)&gt;0,"l"&amp;計算!N$1,"-")</f>
        <v>-</v>
      </c>
      <c r="O141" t="str">
        <f>IF(COUNTA(入力!O140)&gt;0,"l"&amp;計算!O$1,"-")</f>
        <v>-</v>
      </c>
      <c r="P141" t="str">
        <f>IF(COUNTA(入力!P140)&gt;0,"l"&amp;計算!P$1,"-")</f>
        <v>-</v>
      </c>
      <c r="Q141" t="str">
        <f>IF(COUNTA(入力!Q140)&gt;0,"l"&amp;計算!Q$1,"-")</f>
        <v>-</v>
      </c>
      <c r="R141" t="str">
        <f>IF(COUNTA(入力!R140)&gt;0,"l"&amp;計算!R$1,"-")</f>
        <v>-</v>
      </c>
      <c r="S141" t="str">
        <f>IF(COUNTA(入力!S140)&gt;0,"l"&amp;計算!S$1,"-")</f>
        <v>-</v>
      </c>
      <c r="T141" t="str">
        <f>IF(COUNTA(入力!T140)&gt;0,"l"&amp;計算!T$1,"-")</f>
        <v>-</v>
      </c>
      <c r="U141" t="str">
        <f>IF(COUNTA(入力!U140)&gt;0,"l"&amp;計算!U$1,"-")</f>
        <v>-</v>
      </c>
      <c r="V141" t="str">
        <f>IF(COUNTA(入力!V140)&gt;0,"l"&amp;計算!V$1,"-")</f>
        <v>-</v>
      </c>
      <c r="W141" t="str">
        <f>IF(COUNTA(入力!W140)&gt;0,"l"&amp;計算!W$1,"-")</f>
        <v>-</v>
      </c>
      <c r="X141" t="str">
        <f>IF(COUNTA(入力!X140)&gt;0,"l"&amp;計算!X$1,"-")</f>
        <v>-</v>
      </c>
      <c r="Y141" t="str">
        <f>IF(COUNTA(入力!Y140)&gt;0,"l"&amp;計算!Y$1,"-")</f>
        <v>-</v>
      </c>
      <c r="Z141" t="str">
        <f>IF(COUNTA(入力!Z140)&gt;0,"l"&amp;計算!Z$1,"-")</f>
        <v>-</v>
      </c>
      <c r="AA141" t="str">
        <f>IF(COUNTA(入力!AA140)&gt;0,"l"&amp;計算!AA$1,"-")</f>
        <v>-</v>
      </c>
      <c r="AB141" t="str">
        <f>IF(COUNTA(入力!AB140)&gt;0,"l"&amp;計算!AB$1,"-")</f>
        <v>-</v>
      </c>
      <c r="AC141" t="str">
        <f>IF(COUNTA(入力!AC140)&gt;0,"l"&amp;計算!AC$1,"-")</f>
        <v>-</v>
      </c>
      <c r="AD141" t="str">
        <f>IF(COUNTA(入力!AD140)&gt;0,"l"&amp;計算!AD$1,"-")</f>
        <v>-</v>
      </c>
      <c r="AE141" t="str">
        <f>IF(COUNTA(入力!AE140)&gt;0,"l"&amp;計算!AE$1,"-")</f>
        <v>-</v>
      </c>
      <c r="AJ141" t="e">
        <f t="shared" si="12"/>
        <v>#N/A</v>
      </c>
      <c r="AK141" t="e">
        <f t="shared" si="13"/>
        <v>#N/A</v>
      </c>
      <c r="AL141" t="e">
        <f t="shared" si="14"/>
        <v>#N/A</v>
      </c>
      <c r="AM141" t="str">
        <f t="shared" si="15"/>
        <v>&lt;span class="tl"&gt;0&lt;/span&gt;</v>
      </c>
      <c r="AN141" t="str">
        <f>SUBSTITUTE($AN$2,"ccc",入力!D140)</f>
        <v>&lt;span class="job"&gt;&lt;/span&gt;</v>
      </c>
      <c r="AO141" t="str">
        <f>SUBSTITUTE($AO$2,"ddd",入力!E140)</f>
        <v>&lt;span class="spa"&gt;&lt;/span&gt;</v>
      </c>
      <c r="AP141" t="str">
        <f t="shared" si="16"/>
        <v>&lt;span class="nm"&gt;0&lt;/span&gt;</v>
      </c>
      <c r="AQ141" t="s">
        <v>16</v>
      </c>
      <c r="AR141" t="str">
        <f t="shared" si="17"/>
        <v/>
      </c>
    </row>
    <row r="142" spans="1:44" x14ac:dyDescent="0.4">
      <c r="A142">
        <f>入力!A141</f>
        <v>140</v>
      </c>
      <c r="B142">
        <f>入力!B141</f>
        <v>0</v>
      </c>
      <c r="C142">
        <f>入力!C141</f>
        <v>0</v>
      </c>
      <c r="D142" t="e">
        <f>"a"&amp;VLOOKUP(入力!D141,設定!$B$1:$E$26,4,FALSE)</f>
        <v>#N/A</v>
      </c>
      <c r="E142" t="e">
        <f>"b"&amp;VLOOKUP(入力!E141,設定!$C$1:$E$26,3,FALSE)</f>
        <v>#N/A</v>
      </c>
      <c r="F142" t="str">
        <f>IF(COUNTA(入力!F141)&gt;0,"l"&amp;計算!F$1,"-")</f>
        <v>-</v>
      </c>
      <c r="G142" t="str">
        <f>IF(COUNTA(入力!G141)&gt;0,"l"&amp;計算!G$1,"-")</f>
        <v>-</v>
      </c>
      <c r="H142" t="str">
        <f>IF(COUNTA(入力!H141)&gt;0,"l"&amp;計算!H$1,"-")</f>
        <v>-</v>
      </c>
      <c r="I142" t="str">
        <f>IF(COUNTA(入力!I141)&gt;0,"l"&amp;計算!I$1,"-")</f>
        <v>-</v>
      </c>
      <c r="J142" t="str">
        <f>IF(COUNTA(入力!J141)&gt;0,"l"&amp;計算!J$1,"-")</f>
        <v>-</v>
      </c>
      <c r="K142" t="str">
        <f>IF(COUNTA(入力!K141)&gt;0,"l"&amp;計算!K$1,"-")</f>
        <v>-</v>
      </c>
      <c r="L142" t="str">
        <f>IF(COUNTA(入力!L141)&gt;0,"l"&amp;計算!L$1,"-")</f>
        <v>-</v>
      </c>
      <c r="M142" t="str">
        <f>IF(COUNTA(入力!M141)&gt;0,"l"&amp;計算!M$1,"-")</f>
        <v>-</v>
      </c>
      <c r="N142" t="str">
        <f>IF(COUNTA(入力!N141)&gt;0,"l"&amp;計算!N$1,"-")</f>
        <v>-</v>
      </c>
      <c r="O142" t="str">
        <f>IF(COUNTA(入力!O141)&gt;0,"l"&amp;計算!O$1,"-")</f>
        <v>-</v>
      </c>
      <c r="P142" t="str">
        <f>IF(COUNTA(入力!P141)&gt;0,"l"&amp;計算!P$1,"-")</f>
        <v>-</v>
      </c>
      <c r="Q142" t="str">
        <f>IF(COUNTA(入力!Q141)&gt;0,"l"&amp;計算!Q$1,"-")</f>
        <v>-</v>
      </c>
      <c r="R142" t="str">
        <f>IF(COUNTA(入力!R141)&gt;0,"l"&amp;計算!R$1,"-")</f>
        <v>-</v>
      </c>
      <c r="S142" t="str">
        <f>IF(COUNTA(入力!S141)&gt;0,"l"&amp;計算!S$1,"-")</f>
        <v>-</v>
      </c>
      <c r="T142" t="str">
        <f>IF(COUNTA(入力!T141)&gt;0,"l"&amp;計算!T$1,"-")</f>
        <v>-</v>
      </c>
      <c r="U142" t="str">
        <f>IF(COUNTA(入力!U141)&gt;0,"l"&amp;計算!U$1,"-")</f>
        <v>-</v>
      </c>
      <c r="V142" t="str">
        <f>IF(COUNTA(入力!V141)&gt;0,"l"&amp;計算!V$1,"-")</f>
        <v>-</v>
      </c>
      <c r="W142" t="str">
        <f>IF(COUNTA(入力!W141)&gt;0,"l"&amp;計算!W$1,"-")</f>
        <v>-</v>
      </c>
      <c r="X142" t="str">
        <f>IF(COUNTA(入力!X141)&gt;0,"l"&amp;計算!X$1,"-")</f>
        <v>-</v>
      </c>
      <c r="Y142" t="str">
        <f>IF(COUNTA(入力!Y141)&gt;0,"l"&amp;計算!Y$1,"-")</f>
        <v>-</v>
      </c>
      <c r="Z142" t="str">
        <f>IF(COUNTA(入力!Z141)&gt;0,"l"&amp;計算!Z$1,"-")</f>
        <v>-</v>
      </c>
      <c r="AA142" t="str">
        <f>IF(COUNTA(入力!AA141)&gt;0,"l"&amp;計算!AA$1,"-")</f>
        <v>-</v>
      </c>
      <c r="AB142" t="str">
        <f>IF(COUNTA(入力!AB141)&gt;0,"l"&amp;計算!AB$1,"-")</f>
        <v>-</v>
      </c>
      <c r="AC142" t="str">
        <f>IF(COUNTA(入力!AC141)&gt;0,"l"&amp;計算!AC$1,"-")</f>
        <v>-</v>
      </c>
      <c r="AD142" t="str">
        <f>IF(COUNTA(入力!AD141)&gt;0,"l"&amp;計算!AD$1,"-")</f>
        <v>-</v>
      </c>
      <c r="AE142" t="str">
        <f>IF(COUNTA(入力!AE141)&gt;0,"l"&amp;計算!AE$1,"-")</f>
        <v>-</v>
      </c>
      <c r="AJ142" t="e">
        <f t="shared" si="12"/>
        <v>#N/A</v>
      </c>
      <c r="AK142" t="e">
        <f t="shared" si="13"/>
        <v>#N/A</v>
      </c>
      <c r="AL142" t="e">
        <f t="shared" si="14"/>
        <v>#N/A</v>
      </c>
      <c r="AM142" t="str">
        <f t="shared" si="15"/>
        <v>&lt;span class="tl"&gt;0&lt;/span&gt;</v>
      </c>
      <c r="AN142" t="str">
        <f>SUBSTITUTE($AN$2,"ccc",入力!D141)</f>
        <v>&lt;span class="job"&gt;&lt;/span&gt;</v>
      </c>
      <c r="AO142" t="str">
        <f>SUBSTITUTE($AO$2,"ddd",入力!E141)</f>
        <v>&lt;span class="spa"&gt;&lt;/span&gt;</v>
      </c>
      <c r="AP142" t="str">
        <f t="shared" si="16"/>
        <v>&lt;span class="nm"&gt;0&lt;/span&gt;</v>
      </c>
      <c r="AQ142" t="s">
        <v>16</v>
      </c>
      <c r="AR142" t="str">
        <f t="shared" si="17"/>
        <v/>
      </c>
    </row>
    <row r="143" spans="1:44" x14ac:dyDescent="0.4">
      <c r="A143">
        <f>入力!A142</f>
        <v>141</v>
      </c>
      <c r="B143">
        <f>入力!B142</f>
        <v>0</v>
      </c>
      <c r="C143">
        <f>入力!C142</f>
        <v>0</v>
      </c>
      <c r="D143" t="e">
        <f>"a"&amp;VLOOKUP(入力!D142,設定!$B$1:$E$26,4,FALSE)</f>
        <v>#N/A</v>
      </c>
      <c r="E143" t="e">
        <f>"b"&amp;VLOOKUP(入力!E142,設定!$C$1:$E$26,3,FALSE)</f>
        <v>#N/A</v>
      </c>
      <c r="F143" t="str">
        <f>IF(COUNTA(入力!F142)&gt;0,"l"&amp;計算!F$1,"-")</f>
        <v>-</v>
      </c>
      <c r="G143" t="str">
        <f>IF(COUNTA(入力!G142)&gt;0,"l"&amp;計算!G$1,"-")</f>
        <v>-</v>
      </c>
      <c r="H143" t="str">
        <f>IF(COUNTA(入力!H142)&gt;0,"l"&amp;計算!H$1,"-")</f>
        <v>-</v>
      </c>
      <c r="I143" t="str">
        <f>IF(COUNTA(入力!I142)&gt;0,"l"&amp;計算!I$1,"-")</f>
        <v>-</v>
      </c>
      <c r="J143" t="str">
        <f>IF(COUNTA(入力!J142)&gt;0,"l"&amp;計算!J$1,"-")</f>
        <v>-</v>
      </c>
      <c r="K143" t="str">
        <f>IF(COUNTA(入力!K142)&gt;0,"l"&amp;計算!K$1,"-")</f>
        <v>-</v>
      </c>
      <c r="L143" t="str">
        <f>IF(COUNTA(入力!L142)&gt;0,"l"&amp;計算!L$1,"-")</f>
        <v>-</v>
      </c>
      <c r="M143" t="str">
        <f>IF(COUNTA(入力!M142)&gt;0,"l"&amp;計算!M$1,"-")</f>
        <v>-</v>
      </c>
      <c r="N143" t="str">
        <f>IF(COUNTA(入力!N142)&gt;0,"l"&amp;計算!N$1,"-")</f>
        <v>-</v>
      </c>
      <c r="O143" t="str">
        <f>IF(COUNTA(入力!O142)&gt;0,"l"&amp;計算!O$1,"-")</f>
        <v>-</v>
      </c>
      <c r="P143" t="str">
        <f>IF(COUNTA(入力!P142)&gt;0,"l"&amp;計算!P$1,"-")</f>
        <v>-</v>
      </c>
      <c r="Q143" t="str">
        <f>IF(COUNTA(入力!Q142)&gt;0,"l"&amp;計算!Q$1,"-")</f>
        <v>-</v>
      </c>
      <c r="R143" t="str">
        <f>IF(COUNTA(入力!R142)&gt;0,"l"&amp;計算!R$1,"-")</f>
        <v>-</v>
      </c>
      <c r="S143" t="str">
        <f>IF(COUNTA(入力!S142)&gt;0,"l"&amp;計算!S$1,"-")</f>
        <v>-</v>
      </c>
      <c r="T143" t="str">
        <f>IF(COUNTA(入力!T142)&gt;0,"l"&amp;計算!T$1,"-")</f>
        <v>-</v>
      </c>
      <c r="U143" t="str">
        <f>IF(COUNTA(入力!U142)&gt;0,"l"&amp;計算!U$1,"-")</f>
        <v>-</v>
      </c>
      <c r="V143" t="str">
        <f>IF(COUNTA(入力!V142)&gt;0,"l"&amp;計算!V$1,"-")</f>
        <v>-</v>
      </c>
      <c r="W143" t="str">
        <f>IF(COUNTA(入力!W142)&gt;0,"l"&amp;計算!W$1,"-")</f>
        <v>-</v>
      </c>
      <c r="X143" t="str">
        <f>IF(COUNTA(入力!X142)&gt;0,"l"&amp;計算!X$1,"-")</f>
        <v>-</v>
      </c>
      <c r="Y143" t="str">
        <f>IF(COUNTA(入力!Y142)&gt;0,"l"&amp;計算!Y$1,"-")</f>
        <v>-</v>
      </c>
      <c r="Z143" t="str">
        <f>IF(COUNTA(入力!Z142)&gt;0,"l"&amp;計算!Z$1,"-")</f>
        <v>-</v>
      </c>
      <c r="AA143" t="str">
        <f>IF(COUNTA(入力!AA142)&gt;0,"l"&amp;計算!AA$1,"-")</f>
        <v>-</v>
      </c>
      <c r="AB143" t="str">
        <f>IF(COUNTA(入力!AB142)&gt;0,"l"&amp;計算!AB$1,"-")</f>
        <v>-</v>
      </c>
      <c r="AC143" t="str">
        <f>IF(COUNTA(入力!AC142)&gt;0,"l"&amp;計算!AC$1,"-")</f>
        <v>-</v>
      </c>
      <c r="AD143" t="str">
        <f>IF(COUNTA(入力!AD142)&gt;0,"l"&amp;計算!AD$1,"-")</f>
        <v>-</v>
      </c>
      <c r="AE143" t="str">
        <f>IF(COUNTA(入力!AE142)&gt;0,"l"&amp;計算!AE$1,"-")</f>
        <v>-</v>
      </c>
      <c r="AJ143" t="e">
        <f t="shared" si="12"/>
        <v>#N/A</v>
      </c>
      <c r="AK143" t="e">
        <f t="shared" si="13"/>
        <v>#N/A</v>
      </c>
      <c r="AL143" t="e">
        <f t="shared" si="14"/>
        <v>#N/A</v>
      </c>
      <c r="AM143" t="str">
        <f t="shared" si="15"/>
        <v>&lt;span class="tl"&gt;0&lt;/span&gt;</v>
      </c>
      <c r="AN143" t="str">
        <f>SUBSTITUTE($AN$2,"ccc",入力!D142)</f>
        <v>&lt;span class="job"&gt;&lt;/span&gt;</v>
      </c>
      <c r="AO143" t="str">
        <f>SUBSTITUTE($AO$2,"ddd",入力!E142)</f>
        <v>&lt;span class="spa"&gt;&lt;/span&gt;</v>
      </c>
      <c r="AP143" t="str">
        <f t="shared" si="16"/>
        <v>&lt;span class="nm"&gt;0&lt;/span&gt;</v>
      </c>
      <c r="AQ143" t="s">
        <v>16</v>
      </c>
      <c r="AR143" t="str">
        <f t="shared" si="17"/>
        <v/>
      </c>
    </row>
    <row r="144" spans="1:44" x14ac:dyDescent="0.4">
      <c r="A144">
        <f>入力!A143</f>
        <v>142</v>
      </c>
      <c r="B144">
        <f>入力!B143</f>
        <v>0</v>
      </c>
      <c r="C144">
        <f>入力!C143</f>
        <v>0</v>
      </c>
      <c r="D144" t="e">
        <f>"a"&amp;VLOOKUP(入力!D143,設定!$B$1:$E$26,4,FALSE)</f>
        <v>#N/A</v>
      </c>
      <c r="E144" t="e">
        <f>"b"&amp;VLOOKUP(入力!E143,設定!$C$1:$E$26,3,FALSE)</f>
        <v>#N/A</v>
      </c>
      <c r="F144" t="str">
        <f>IF(COUNTA(入力!F143)&gt;0,"l"&amp;計算!F$1,"-")</f>
        <v>-</v>
      </c>
      <c r="G144" t="str">
        <f>IF(COUNTA(入力!G143)&gt;0,"l"&amp;計算!G$1,"-")</f>
        <v>-</v>
      </c>
      <c r="H144" t="str">
        <f>IF(COUNTA(入力!H143)&gt;0,"l"&amp;計算!H$1,"-")</f>
        <v>-</v>
      </c>
      <c r="I144" t="str">
        <f>IF(COUNTA(入力!I143)&gt;0,"l"&amp;計算!I$1,"-")</f>
        <v>-</v>
      </c>
      <c r="J144" t="str">
        <f>IF(COUNTA(入力!J143)&gt;0,"l"&amp;計算!J$1,"-")</f>
        <v>-</v>
      </c>
      <c r="K144" t="str">
        <f>IF(COUNTA(入力!K143)&gt;0,"l"&amp;計算!K$1,"-")</f>
        <v>-</v>
      </c>
      <c r="L144" t="str">
        <f>IF(COUNTA(入力!L143)&gt;0,"l"&amp;計算!L$1,"-")</f>
        <v>-</v>
      </c>
      <c r="M144" t="str">
        <f>IF(COUNTA(入力!M143)&gt;0,"l"&amp;計算!M$1,"-")</f>
        <v>-</v>
      </c>
      <c r="N144" t="str">
        <f>IF(COUNTA(入力!N143)&gt;0,"l"&amp;計算!N$1,"-")</f>
        <v>-</v>
      </c>
      <c r="O144" t="str">
        <f>IF(COUNTA(入力!O143)&gt;0,"l"&amp;計算!O$1,"-")</f>
        <v>-</v>
      </c>
      <c r="P144" t="str">
        <f>IF(COUNTA(入力!P143)&gt;0,"l"&amp;計算!P$1,"-")</f>
        <v>-</v>
      </c>
      <c r="Q144" t="str">
        <f>IF(COUNTA(入力!Q143)&gt;0,"l"&amp;計算!Q$1,"-")</f>
        <v>-</v>
      </c>
      <c r="R144" t="str">
        <f>IF(COUNTA(入力!R143)&gt;0,"l"&amp;計算!R$1,"-")</f>
        <v>-</v>
      </c>
      <c r="S144" t="str">
        <f>IF(COUNTA(入力!S143)&gt;0,"l"&amp;計算!S$1,"-")</f>
        <v>-</v>
      </c>
      <c r="T144" t="str">
        <f>IF(COUNTA(入力!T143)&gt;0,"l"&amp;計算!T$1,"-")</f>
        <v>-</v>
      </c>
      <c r="U144" t="str">
        <f>IF(COUNTA(入力!U143)&gt;0,"l"&amp;計算!U$1,"-")</f>
        <v>-</v>
      </c>
      <c r="V144" t="str">
        <f>IF(COUNTA(入力!V143)&gt;0,"l"&amp;計算!V$1,"-")</f>
        <v>-</v>
      </c>
      <c r="W144" t="str">
        <f>IF(COUNTA(入力!W143)&gt;0,"l"&amp;計算!W$1,"-")</f>
        <v>-</v>
      </c>
      <c r="X144" t="str">
        <f>IF(COUNTA(入力!X143)&gt;0,"l"&amp;計算!X$1,"-")</f>
        <v>-</v>
      </c>
      <c r="Y144" t="str">
        <f>IF(COUNTA(入力!Y143)&gt;0,"l"&amp;計算!Y$1,"-")</f>
        <v>-</v>
      </c>
      <c r="Z144" t="str">
        <f>IF(COUNTA(入力!Z143)&gt;0,"l"&amp;計算!Z$1,"-")</f>
        <v>-</v>
      </c>
      <c r="AA144" t="str">
        <f>IF(COUNTA(入力!AA143)&gt;0,"l"&amp;計算!AA$1,"-")</f>
        <v>-</v>
      </c>
      <c r="AB144" t="str">
        <f>IF(COUNTA(入力!AB143)&gt;0,"l"&amp;計算!AB$1,"-")</f>
        <v>-</v>
      </c>
      <c r="AC144" t="str">
        <f>IF(COUNTA(入力!AC143)&gt;0,"l"&amp;計算!AC$1,"-")</f>
        <v>-</v>
      </c>
      <c r="AD144" t="str">
        <f>IF(COUNTA(入力!AD143)&gt;0,"l"&amp;計算!AD$1,"-")</f>
        <v>-</v>
      </c>
      <c r="AE144" t="str">
        <f>IF(COUNTA(入力!AE143)&gt;0,"l"&amp;計算!AE$1,"-")</f>
        <v>-</v>
      </c>
      <c r="AJ144" t="e">
        <f t="shared" si="12"/>
        <v>#N/A</v>
      </c>
      <c r="AK144" t="e">
        <f t="shared" si="13"/>
        <v>#N/A</v>
      </c>
      <c r="AL144" t="e">
        <f t="shared" si="14"/>
        <v>#N/A</v>
      </c>
      <c r="AM144" t="str">
        <f t="shared" si="15"/>
        <v>&lt;span class="tl"&gt;0&lt;/span&gt;</v>
      </c>
      <c r="AN144" t="str">
        <f>SUBSTITUTE($AN$2,"ccc",入力!D143)</f>
        <v>&lt;span class="job"&gt;&lt;/span&gt;</v>
      </c>
      <c r="AO144" t="str">
        <f>SUBSTITUTE($AO$2,"ddd",入力!E143)</f>
        <v>&lt;span class="spa"&gt;&lt;/span&gt;</v>
      </c>
      <c r="AP144" t="str">
        <f t="shared" si="16"/>
        <v>&lt;span class="nm"&gt;0&lt;/span&gt;</v>
      </c>
      <c r="AQ144" t="s">
        <v>16</v>
      </c>
      <c r="AR144" t="str">
        <f t="shared" si="17"/>
        <v/>
      </c>
    </row>
    <row r="145" spans="1:44" x14ac:dyDescent="0.4">
      <c r="A145">
        <f>入力!A144</f>
        <v>143</v>
      </c>
      <c r="B145">
        <f>入力!B144</f>
        <v>0</v>
      </c>
      <c r="C145">
        <f>入力!C144</f>
        <v>0</v>
      </c>
      <c r="D145" t="e">
        <f>"a"&amp;VLOOKUP(入力!D144,設定!$B$1:$E$26,4,FALSE)</f>
        <v>#N/A</v>
      </c>
      <c r="E145" t="e">
        <f>"b"&amp;VLOOKUP(入力!E144,設定!$C$1:$E$26,3,FALSE)</f>
        <v>#N/A</v>
      </c>
      <c r="F145" t="str">
        <f>IF(COUNTA(入力!F144)&gt;0,"l"&amp;計算!F$1,"-")</f>
        <v>-</v>
      </c>
      <c r="G145" t="str">
        <f>IF(COUNTA(入力!G144)&gt;0,"l"&amp;計算!G$1,"-")</f>
        <v>-</v>
      </c>
      <c r="H145" t="str">
        <f>IF(COUNTA(入力!H144)&gt;0,"l"&amp;計算!H$1,"-")</f>
        <v>-</v>
      </c>
      <c r="I145" t="str">
        <f>IF(COUNTA(入力!I144)&gt;0,"l"&amp;計算!I$1,"-")</f>
        <v>-</v>
      </c>
      <c r="J145" t="str">
        <f>IF(COUNTA(入力!J144)&gt;0,"l"&amp;計算!J$1,"-")</f>
        <v>-</v>
      </c>
      <c r="K145" t="str">
        <f>IF(COUNTA(入力!K144)&gt;0,"l"&amp;計算!K$1,"-")</f>
        <v>-</v>
      </c>
      <c r="L145" t="str">
        <f>IF(COUNTA(入力!L144)&gt;0,"l"&amp;計算!L$1,"-")</f>
        <v>-</v>
      </c>
      <c r="M145" t="str">
        <f>IF(COUNTA(入力!M144)&gt;0,"l"&amp;計算!M$1,"-")</f>
        <v>-</v>
      </c>
      <c r="N145" t="str">
        <f>IF(COUNTA(入力!N144)&gt;0,"l"&amp;計算!N$1,"-")</f>
        <v>-</v>
      </c>
      <c r="O145" t="str">
        <f>IF(COUNTA(入力!O144)&gt;0,"l"&amp;計算!O$1,"-")</f>
        <v>-</v>
      </c>
      <c r="P145" t="str">
        <f>IF(COUNTA(入力!P144)&gt;0,"l"&amp;計算!P$1,"-")</f>
        <v>-</v>
      </c>
      <c r="Q145" t="str">
        <f>IF(COUNTA(入力!Q144)&gt;0,"l"&amp;計算!Q$1,"-")</f>
        <v>-</v>
      </c>
      <c r="R145" t="str">
        <f>IF(COUNTA(入力!R144)&gt;0,"l"&amp;計算!R$1,"-")</f>
        <v>-</v>
      </c>
      <c r="S145" t="str">
        <f>IF(COUNTA(入力!S144)&gt;0,"l"&amp;計算!S$1,"-")</f>
        <v>-</v>
      </c>
      <c r="T145" t="str">
        <f>IF(COUNTA(入力!T144)&gt;0,"l"&amp;計算!T$1,"-")</f>
        <v>-</v>
      </c>
      <c r="U145" t="str">
        <f>IF(COUNTA(入力!U144)&gt;0,"l"&amp;計算!U$1,"-")</f>
        <v>-</v>
      </c>
      <c r="V145" t="str">
        <f>IF(COUNTA(入力!V144)&gt;0,"l"&amp;計算!V$1,"-")</f>
        <v>-</v>
      </c>
      <c r="W145" t="str">
        <f>IF(COUNTA(入力!W144)&gt;0,"l"&amp;計算!W$1,"-")</f>
        <v>-</v>
      </c>
      <c r="X145" t="str">
        <f>IF(COUNTA(入力!X144)&gt;0,"l"&amp;計算!X$1,"-")</f>
        <v>-</v>
      </c>
      <c r="Y145" t="str">
        <f>IF(COUNTA(入力!Y144)&gt;0,"l"&amp;計算!Y$1,"-")</f>
        <v>-</v>
      </c>
      <c r="Z145" t="str">
        <f>IF(COUNTA(入力!Z144)&gt;0,"l"&amp;計算!Z$1,"-")</f>
        <v>-</v>
      </c>
      <c r="AA145" t="str">
        <f>IF(COUNTA(入力!AA144)&gt;0,"l"&amp;計算!AA$1,"-")</f>
        <v>-</v>
      </c>
      <c r="AB145" t="str">
        <f>IF(COUNTA(入力!AB144)&gt;0,"l"&amp;計算!AB$1,"-")</f>
        <v>-</v>
      </c>
      <c r="AC145" t="str">
        <f>IF(COUNTA(入力!AC144)&gt;0,"l"&amp;計算!AC$1,"-")</f>
        <v>-</v>
      </c>
      <c r="AD145" t="str">
        <f>IF(COUNTA(入力!AD144)&gt;0,"l"&amp;計算!AD$1,"-")</f>
        <v>-</v>
      </c>
      <c r="AE145" t="str">
        <f>IF(COUNTA(入力!AE144)&gt;0,"l"&amp;計算!AE$1,"-")</f>
        <v>-</v>
      </c>
      <c r="AJ145" t="e">
        <f t="shared" si="12"/>
        <v>#N/A</v>
      </c>
      <c r="AK145" t="e">
        <f t="shared" si="13"/>
        <v>#N/A</v>
      </c>
      <c r="AL145" t="e">
        <f t="shared" si="14"/>
        <v>#N/A</v>
      </c>
      <c r="AM145" t="str">
        <f t="shared" si="15"/>
        <v>&lt;span class="tl"&gt;0&lt;/span&gt;</v>
      </c>
      <c r="AN145" t="str">
        <f>SUBSTITUTE($AN$2,"ccc",入力!D144)</f>
        <v>&lt;span class="job"&gt;&lt;/span&gt;</v>
      </c>
      <c r="AO145" t="str">
        <f>SUBSTITUTE($AO$2,"ddd",入力!E144)</f>
        <v>&lt;span class="spa"&gt;&lt;/span&gt;</v>
      </c>
      <c r="AP145" t="str">
        <f t="shared" si="16"/>
        <v>&lt;span class="nm"&gt;0&lt;/span&gt;</v>
      </c>
      <c r="AQ145" t="s">
        <v>16</v>
      </c>
      <c r="AR145" t="str">
        <f t="shared" si="17"/>
        <v/>
      </c>
    </row>
    <row r="146" spans="1:44" x14ac:dyDescent="0.4">
      <c r="A146">
        <f>入力!A145</f>
        <v>144</v>
      </c>
      <c r="B146">
        <f>入力!B145</f>
        <v>0</v>
      </c>
      <c r="C146">
        <f>入力!C145</f>
        <v>0</v>
      </c>
      <c r="D146" t="e">
        <f>"a"&amp;VLOOKUP(入力!D145,設定!$B$1:$E$26,4,FALSE)</f>
        <v>#N/A</v>
      </c>
      <c r="E146" t="e">
        <f>"b"&amp;VLOOKUP(入力!E145,設定!$C$1:$E$26,3,FALSE)</f>
        <v>#N/A</v>
      </c>
      <c r="F146" t="str">
        <f>IF(COUNTA(入力!F145)&gt;0,"l"&amp;計算!F$1,"-")</f>
        <v>-</v>
      </c>
      <c r="G146" t="str">
        <f>IF(COUNTA(入力!G145)&gt;0,"l"&amp;計算!G$1,"-")</f>
        <v>-</v>
      </c>
      <c r="H146" t="str">
        <f>IF(COUNTA(入力!H145)&gt;0,"l"&amp;計算!H$1,"-")</f>
        <v>-</v>
      </c>
      <c r="I146" t="str">
        <f>IF(COUNTA(入力!I145)&gt;0,"l"&amp;計算!I$1,"-")</f>
        <v>-</v>
      </c>
      <c r="J146" t="str">
        <f>IF(COUNTA(入力!J145)&gt;0,"l"&amp;計算!J$1,"-")</f>
        <v>-</v>
      </c>
      <c r="K146" t="str">
        <f>IF(COUNTA(入力!K145)&gt;0,"l"&amp;計算!K$1,"-")</f>
        <v>-</v>
      </c>
      <c r="L146" t="str">
        <f>IF(COUNTA(入力!L145)&gt;0,"l"&amp;計算!L$1,"-")</f>
        <v>-</v>
      </c>
      <c r="M146" t="str">
        <f>IF(COUNTA(入力!M145)&gt;0,"l"&amp;計算!M$1,"-")</f>
        <v>-</v>
      </c>
      <c r="N146" t="str">
        <f>IF(COUNTA(入力!N145)&gt;0,"l"&amp;計算!N$1,"-")</f>
        <v>-</v>
      </c>
      <c r="O146" t="str">
        <f>IF(COUNTA(入力!O145)&gt;0,"l"&amp;計算!O$1,"-")</f>
        <v>-</v>
      </c>
      <c r="P146" t="str">
        <f>IF(COUNTA(入力!P145)&gt;0,"l"&amp;計算!P$1,"-")</f>
        <v>-</v>
      </c>
      <c r="Q146" t="str">
        <f>IF(COUNTA(入力!Q145)&gt;0,"l"&amp;計算!Q$1,"-")</f>
        <v>-</v>
      </c>
      <c r="R146" t="str">
        <f>IF(COUNTA(入力!R145)&gt;0,"l"&amp;計算!R$1,"-")</f>
        <v>-</v>
      </c>
      <c r="S146" t="str">
        <f>IF(COUNTA(入力!S145)&gt;0,"l"&amp;計算!S$1,"-")</f>
        <v>-</v>
      </c>
      <c r="T146" t="str">
        <f>IF(COUNTA(入力!T145)&gt;0,"l"&amp;計算!T$1,"-")</f>
        <v>-</v>
      </c>
      <c r="U146" t="str">
        <f>IF(COUNTA(入力!U145)&gt;0,"l"&amp;計算!U$1,"-")</f>
        <v>-</v>
      </c>
      <c r="V146" t="str">
        <f>IF(COUNTA(入力!V145)&gt;0,"l"&amp;計算!V$1,"-")</f>
        <v>-</v>
      </c>
      <c r="W146" t="str">
        <f>IF(COUNTA(入力!W145)&gt;0,"l"&amp;計算!W$1,"-")</f>
        <v>-</v>
      </c>
      <c r="X146" t="str">
        <f>IF(COUNTA(入力!X145)&gt;0,"l"&amp;計算!X$1,"-")</f>
        <v>-</v>
      </c>
      <c r="Y146" t="str">
        <f>IF(COUNTA(入力!Y145)&gt;0,"l"&amp;計算!Y$1,"-")</f>
        <v>-</v>
      </c>
      <c r="Z146" t="str">
        <f>IF(COUNTA(入力!Z145)&gt;0,"l"&amp;計算!Z$1,"-")</f>
        <v>-</v>
      </c>
      <c r="AA146" t="str">
        <f>IF(COUNTA(入力!AA145)&gt;0,"l"&amp;計算!AA$1,"-")</f>
        <v>-</v>
      </c>
      <c r="AB146" t="str">
        <f>IF(COUNTA(入力!AB145)&gt;0,"l"&amp;計算!AB$1,"-")</f>
        <v>-</v>
      </c>
      <c r="AC146" t="str">
        <f>IF(COUNTA(入力!AC145)&gt;0,"l"&amp;計算!AC$1,"-")</f>
        <v>-</v>
      </c>
      <c r="AD146" t="str">
        <f>IF(COUNTA(入力!AD145)&gt;0,"l"&amp;計算!AD$1,"-")</f>
        <v>-</v>
      </c>
      <c r="AE146" t="str">
        <f>IF(COUNTA(入力!AE145)&gt;0,"l"&amp;計算!AE$1,"-")</f>
        <v>-</v>
      </c>
      <c r="AJ146" t="e">
        <f t="shared" si="12"/>
        <v>#N/A</v>
      </c>
      <c r="AK146" t="e">
        <f t="shared" si="13"/>
        <v>#N/A</v>
      </c>
      <c r="AL146" t="e">
        <f t="shared" si="14"/>
        <v>#N/A</v>
      </c>
      <c r="AM146" t="str">
        <f t="shared" si="15"/>
        <v>&lt;span class="tl"&gt;0&lt;/span&gt;</v>
      </c>
      <c r="AN146" t="str">
        <f>SUBSTITUTE($AN$2,"ccc",入力!D145)</f>
        <v>&lt;span class="job"&gt;&lt;/span&gt;</v>
      </c>
      <c r="AO146" t="str">
        <f>SUBSTITUTE($AO$2,"ddd",入力!E145)</f>
        <v>&lt;span class="spa"&gt;&lt;/span&gt;</v>
      </c>
      <c r="AP146" t="str">
        <f t="shared" si="16"/>
        <v>&lt;span class="nm"&gt;0&lt;/span&gt;</v>
      </c>
      <c r="AQ146" t="s">
        <v>16</v>
      </c>
      <c r="AR146" t="str">
        <f t="shared" si="17"/>
        <v/>
      </c>
    </row>
    <row r="147" spans="1:44" x14ac:dyDescent="0.4">
      <c r="A147">
        <f>入力!A146</f>
        <v>145</v>
      </c>
      <c r="B147">
        <f>入力!B146</f>
        <v>0</v>
      </c>
      <c r="C147">
        <f>入力!C146</f>
        <v>0</v>
      </c>
      <c r="D147" t="e">
        <f>"a"&amp;VLOOKUP(入力!D146,設定!$B$1:$E$26,4,FALSE)</f>
        <v>#N/A</v>
      </c>
      <c r="E147" t="e">
        <f>"b"&amp;VLOOKUP(入力!E146,設定!$C$1:$E$26,3,FALSE)</f>
        <v>#N/A</v>
      </c>
      <c r="F147" t="str">
        <f>IF(COUNTA(入力!F146)&gt;0,"l"&amp;計算!F$1,"-")</f>
        <v>-</v>
      </c>
      <c r="G147" t="str">
        <f>IF(COUNTA(入力!G146)&gt;0,"l"&amp;計算!G$1,"-")</f>
        <v>-</v>
      </c>
      <c r="H147" t="str">
        <f>IF(COUNTA(入力!H146)&gt;0,"l"&amp;計算!H$1,"-")</f>
        <v>-</v>
      </c>
      <c r="I147" t="str">
        <f>IF(COUNTA(入力!I146)&gt;0,"l"&amp;計算!I$1,"-")</f>
        <v>-</v>
      </c>
      <c r="J147" t="str">
        <f>IF(COUNTA(入力!J146)&gt;0,"l"&amp;計算!J$1,"-")</f>
        <v>-</v>
      </c>
      <c r="K147" t="str">
        <f>IF(COUNTA(入力!K146)&gt;0,"l"&amp;計算!K$1,"-")</f>
        <v>-</v>
      </c>
      <c r="L147" t="str">
        <f>IF(COUNTA(入力!L146)&gt;0,"l"&amp;計算!L$1,"-")</f>
        <v>-</v>
      </c>
      <c r="M147" t="str">
        <f>IF(COUNTA(入力!M146)&gt;0,"l"&amp;計算!M$1,"-")</f>
        <v>-</v>
      </c>
      <c r="N147" t="str">
        <f>IF(COUNTA(入力!N146)&gt;0,"l"&amp;計算!N$1,"-")</f>
        <v>-</v>
      </c>
      <c r="O147" t="str">
        <f>IF(COUNTA(入力!O146)&gt;0,"l"&amp;計算!O$1,"-")</f>
        <v>-</v>
      </c>
      <c r="P147" t="str">
        <f>IF(COUNTA(入力!P146)&gt;0,"l"&amp;計算!P$1,"-")</f>
        <v>-</v>
      </c>
      <c r="Q147" t="str">
        <f>IF(COUNTA(入力!Q146)&gt;0,"l"&amp;計算!Q$1,"-")</f>
        <v>-</v>
      </c>
      <c r="R147" t="str">
        <f>IF(COUNTA(入力!R146)&gt;0,"l"&amp;計算!R$1,"-")</f>
        <v>-</v>
      </c>
      <c r="S147" t="str">
        <f>IF(COUNTA(入力!S146)&gt;0,"l"&amp;計算!S$1,"-")</f>
        <v>-</v>
      </c>
      <c r="T147" t="str">
        <f>IF(COUNTA(入力!T146)&gt;0,"l"&amp;計算!T$1,"-")</f>
        <v>-</v>
      </c>
      <c r="U147" t="str">
        <f>IF(COUNTA(入力!U146)&gt;0,"l"&amp;計算!U$1,"-")</f>
        <v>-</v>
      </c>
      <c r="V147" t="str">
        <f>IF(COUNTA(入力!V146)&gt;0,"l"&amp;計算!V$1,"-")</f>
        <v>-</v>
      </c>
      <c r="W147" t="str">
        <f>IF(COUNTA(入力!W146)&gt;0,"l"&amp;計算!W$1,"-")</f>
        <v>-</v>
      </c>
      <c r="X147" t="str">
        <f>IF(COUNTA(入力!X146)&gt;0,"l"&amp;計算!X$1,"-")</f>
        <v>-</v>
      </c>
      <c r="Y147" t="str">
        <f>IF(COUNTA(入力!Y146)&gt;0,"l"&amp;計算!Y$1,"-")</f>
        <v>-</v>
      </c>
      <c r="Z147" t="str">
        <f>IF(COUNTA(入力!Z146)&gt;0,"l"&amp;計算!Z$1,"-")</f>
        <v>-</v>
      </c>
      <c r="AA147" t="str">
        <f>IF(COUNTA(入力!AA146)&gt;0,"l"&amp;計算!AA$1,"-")</f>
        <v>-</v>
      </c>
      <c r="AB147" t="str">
        <f>IF(COUNTA(入力!AB146)&gt;0,"l"&amp;計算!AB$1,"-")</f>
        <v>-</v>
      </c>
      <c r="AC147" t="str">
        <f>IF(COUNTA(入力!AC146)&gt;0,"l"&amp;計算!AC$1,"-")</f>
        <v>-</v>
      </c>
      <c r="AD147" t="str">
        <f>IF(COUNTA(入力!AD146)&gt;0,"l"&amp;計算!AD$1,"-")</f>
        <v>-</v>
      </c>
      <c r="AE147" t="str">
        <f>IF(COUNTA(入力!AE146)&gt;0,"l"&amp;計算!AE$1,"-")</f>
        <v>-</v>
      </c>
      <c r="AJ147" t="e">
        <f t="shared" si="12"/>
        <v>#N/A</v>
      </c>
      <c r="AK147" t="e">
        <f t="shared" si="13"/>
        <v>#N/A</v>
      </c>
      <c r="AL147" t="e">
        <f t="shared" si="14"/>
        <v>#N/A</v>
      </c>
      <c r="AM147" t="str">
        <f t="shared" si="15"/>
        <v>&lt;span class="tl"&gt;0&lt;/span&gt;</v>
      </c>
      <c r="AN147" t="str">
        <f>SUBSTITUTE($AN$2,"ccc",入力!D146)</f>
        <v>&lt;span class="job"&gt;&lt;/span&gt;</v>
      </c>
      <c r="AO147" t="str">
        <f>SUBSTITUTE($AO$2,"ddd",入力!E146)</f>
        <v>&lt;span class="spa"&gt;&lt;/span&gt;</v>
      </c>
      <c r="AP147" t="str">
        <f t="shared" si="16"/>
        <v>&lt;span class="nm"&gt;0&lt;/span&gt;</v>
      </c>
      <c r="AQ147" t="s">
        <v>16</v>
      </c>
      <c r="AR147" t="str">
        <f t="shared" si="17"/>
        <v/>
      </c>
    </row>
    <row r="148" spans="1:44" x14ac:dyDescent="0.4">
      <c r="A148">
        <f>入力!A147</f>
        <v>146</v>
      </c>
      <c r="B148">
        <f>入力!B147</f>
        <v>0</v>
      </c>
      <c r="C148">
        <f>入力!C147</f>
        <v>0</v>
      </c>
      <c r="D148" t="e">
        <f>"a"&amp;VLOOKUP(入力!D147,設定!$B$1:$E$26,4,FALSE)</f>
        <v>#N/A</v>
      </c>
      <c r="E148" t="e">
        <f>"b"&amp;VLOOKUP(入力!E147,設定!$C$1:$E$26,3,FALSE)</f>
        <v>#N/A</v>
      </c>
      <c r="F148" t="str">
        <f>IF(COUNTA(入力!F147)&gt;0,"l"&amp;計算!F$1,"-")</f>
        <v>-</v>
      </c>
      <c r="G148" t="str">
        <f>IF(COUNTA(入力!G147)&gt;0,"l"&amp;計算!G$1,"-")</f>
        <v>-</v>
      </c>
      <c r="H148" t="str">
        <f>IF(COUNTA(入力!H147)&gt;0,"l"&amp;計算!H$1,"-")</f>
        <v>-</v>
      </c>
      <c r="I148" t="str">
        <f>IF(COUNTA(入力!I147)&gt;0,"l"&amp;計算!I$1,"-")</f>
        <v>-</v>
      </c>
      <c r="J148" t="str">
        <f>IF(COUNTA(入力!J147)&gt;0,"l"&amp;計算!J$1,"-")</f>
        <v>-</v>
      </c>
      <c r="K148" t="str">
        <f>IF(COUNTA(入力!K147)&gt;0,"l"&amp;計算!K$1,"-")</f>
        <v>-</v>
      </c>
      <c r="L148" t="str">
        <f>IF(COUNTA(入力!L147)&gt;0,"l"&amp;計算!L$1,"-")</f>
        <v>-</v>
      </c>
      <c r="M148" t="str">
        <f>IF(COUNTA(入力!M147)&gt;0,"l"&amp;計算!M$1,"-")</f>
        <v>-</v>
      </c>
      <c r="N148" t="str">
        <f>IF(COUNTA(入力!N147)&gt;0,"l"&amp;計算!N$1,"-")</f>
        <v>-</v>
      </c>
      <c r="O148" t="str">
        <f>IF(COUNTA(入力!O147)&gt;0,"l"&amp;計算!O$1,"-")</f>
        <v>-</v>
      </c>
      <c r="P148" t="str">
        <f>IF(COUNTA(入力!P147)&gt;0,"l"&amp;計算!P$1,"-")</f>
        <v>-</v>
      </c>
      <c r="Q148" t="str">
        <f>IF(COUNTA(入力!Q147)&gt;0,"l"&amp;計算!Q$1,"-")</f>
        <v>-</v>
      </c>
      <c r="R148" t="str">
        <f>IF(COUNTA(入力!R147)&gt;0,"l"&amp;計算!R$1,"-")</f>
        <v>-</v>
      </c>
      <c r="S148" t="str">
        <f>IF(COUNTA(入力!S147)&gt;0,"l"&amp;計算!S$1,"-")</f>
        <v>-</v>
      </c>
      <c r="T148" t="str">
        <f>IF(COUNTA(入力!T147)&gt;0,"l"&amp;計算!T$1,"-")</f>
        <v>-</v>
      </c>
      <c r="U148" t="str">
        <f>IF(COUNTA(入力!U147)&gt;0,"l"&amp;計算!U$1,"-")</f>
        <v>-</v>
      </c>
      <c r="V148" t="str">
        <f>IF(COUNTA(入力!V147)&gt;0,"l"&amp;計算!V$1,"-")</f>
        <v>-</v>
      </c>
      <c r="W148" t="str">
        <f>IF(COUNTA(入力!W147)&gt;0,"l"&amp;計算!W$1,"-")</f>
        <v>-</v>
      </c>
      <c r="X148" t="str">
        <f>IF(COUNTA(入力!X147)&gt;0,"l"&amp;計算!X$1,"-")</f>
        <v>-</v>
      </c>
      <c r="Y148" t="str">
        <f>IF(COUNTA(入力!Y147)&gt;0,"l"&amp;計算!Y$1,"-")</f>
        <v>-</v>
      </c>
      <c r="Z148" t="str">
        <f>IF(COUNTA(入力!Z147)&gt;0,"l"&amp;計算!Z$1,"-")</f>
        <v>-</v>
      </c>
      <c r="AA148" t="str">
        <f>IF(COUNTA(入力!AA147)&gt;0,"l"&amp;計算!AA$1,"-")</f>
        <v>-</v>
      </c>
      <c r="AB148" t="str">
        <f>IF(COUNTA(入力!AB147)&gt;0,"l"&amp;計算!AB$1,"-")</f>
        <v>-</v>
      </c>
      <c r="AC148" t="str">
        <f>IF(COUNTA(入力!AC147)&gt;0,"l"&amp;計算!AC$1,"-")</f>
        <v>-</v>
      </c>
      <c r="AD148" t="str">
        <f>IF(COUNTA(入力!AD147)&gt;0,"l"&amp;計算!AD$1,"-")</f>
        <v>-</v>
      </c>
      <c r="AE148" t="str">
        <f>IF(COUNTA(入力!AE147)&gt;0,"l"&amp;計算!AE$1,"-")</f>
        <v>-</v>
      </c>
      <c r="AJ148" t="e">
        <f t="shared" si="12"/>
        <v>#N/A</v>
      </c>
      <c r="AK148" t="e">
        <f t="shared" si="13"/>
        <v>#N/A</v>
      </c>
      <c r="AL148" t="e">
        <f t="shared" si="14"/>
        <v>#N/A</v>
      </c>
      <c r="AM148" t="str">
        <f t="shared" si="15"/>
        <v>&lt;span class="tl"&gt;0&lt;/span&gt;</v>
      </c>
      <c r="AN148" t="str">
        <f>SUBSTITUTE($AN$2,"ccc",入力!D147)</f>
        <v>&lt;span class="job"&gt;&lt;/span&gt;</v>
      </c>
      <c r="AO148" t="str">
        <f>SUBSTITUTE($AO$2,"ddd",入力!E147)</f>
        <v>&lt;span class="spa"&gt;&lt;/span&gt;</v>
      </c>
      <c r="AP148" t="str">
        <f t="shared" si="16"/>
        <v>&lt;span class="nm"&gt;0&lt;/span&gt;</v>
      </c>
      <c r="AQ148" t="s">
        <v>16</v>
      </c>
      <c r="AR148" t="str">
        <f t="shared" si="17"/>
        <v/>
      </c>
    </row>
    <row r="149" spans="1:44" x14ac:dyDescent="0.4">
      <c r="A149">
        <f>入力!A148</f>
        <v>147</v>
      </c>
      <c r="B149">
        <f>入力!B148</f>
        <v>0</v>
      </c>
      <c r="C149">
        <f>入力!C148</f>
        <v>0</v>
      </c>
      <c r="D149" t="e">
        <f>"a"&amp;VLOOKUP(入力!D148,設定!$B$1:$E$26,4,FALSE)</f>
        <v>#N/A</v>
      </c>
      <c r="E149" t="e">
        <f>"b"&amp;VLOOKUP(入力!E148,設定!$C$1:$E$26,3,FALSE)</f>
        <v>#N/A</v>
      </c>
      <c r="F149" t="str">
        <f>IF(COUNTA(入力!F148)&gt;0,"l"&amp;計算!F$1,"-")</f>
        <v>-</v>
      </c>
      <c r="G149" t="str">
        <f>IF(COUNTA(入力!G148)&gt;0,"l"&amp;計算!G$1,"-")</f>
        <v>-</v>
      </c>
      <c r="H149" t="str">
        <f>IF(COUNTA(入力!H148)&gt;0,"l"&amp;計算!H$1,"-")</f>
        <v>-</v>
      </c>
      <c r="I149" t="str">
        <f>IF(COUNTA(入力!I148)&gt;0,"l"&amp;計算!I$1,"-")</f>
        <v>-</v>
      </c>
      <c r="J149" t="str">
        <f>IF(COUNTA(入力!J148)&gt;0,"l"&amp;計算!J$1,"-")</f>
        <v>-</v>
      </c>
      <c r="K149" t="str">
        <f>IF(COUNTA(入力!K148)&gt;0,"l"&amp;計算!K$1,"-")</f>
        <v>-</v>
      </c>
      <c r="L149" t="str">
        <f>IF(COUNTA(入力!L148)&gt;0,"l"&amp;計算!L$1,"-")</f>
        <v>-</v>
      </c>
      <c r="M149" t="str">
        <f>IF(COUNTA(入力!M148)&gt;0,"l"&amp;計算!M$1,"-")</f>
        <v>-</v>
      </c>
      <c r="N149" t="str">
        <f>IF(COUNTA(入力!N148)&gt;0,"l"&amp;計算!N$1,"-")</f>
        <v>-</v>
      </c>
      <c r="O149" t="str">
        <f>IF(COUNTA(入力!O148)&gt;0,"l"&amp;計算!O$1,"-")</f>
        <v>-</v>
      </c>
      <c r="P149" t="str">
        <f>IF(COUNTA(入力!P148)&gt;0,"l"&amp;計算!P$1,"-")</f>
        <v>-</v>
      </c>
      <c r="Q149" t="str">
        <f>IF(COUNTA(入力!Q148)&gt;0,"l"&amp;計算!Q$1,"-")</f>
        <v>-</v>
      </c>
      <c r="R149" t="str">
        <f>IF(COUNTA(入力!R148)&gt;0,"l"&amp;計算!R$1,"-")</f>
        <v>-</v>
      </c>
      <c r="S149" t="str">
        <f>IF(COUNTA(入力!S148)&gt;0,"l"&amp;計算!S$1,"-")</f>
        <v>-</v>
      </c>
      <c r="T149" t="str">
        <f>IF(COUNTA(入力!T148)&gt;0,"l"&amp;計算!T$1,"-")</f>
        <v>-</v>
      </c>
      <c r="U149" t="str">
        <f>IF(COUNTA(入力!U148)&gt;0,"l"&amp;計算!U$1,"-")</f>
        <v>-</v>
      </c>
      <c r="V149" t="str">
        <f>IF(COUNTA(入力!V148)&gt;0,"l"&amp;計算!V$1,"-")</f>
        <v>-</v>
      </c>
      <c r="W149" t="str">
        <f>IF(COUNTA(入力!W148)&gt;0,"l"&amp;計算!W$1,"-")</f>
        <v>-</v>
      </c>
      <c r="X149" t="str">
        <f>IF(COUNTA(入力!X148)&gt;0,"l"&amp;計算!X$1,"-")</f>
        <v>-</v>
      </c>
      <c r="Y149" t="str">
        <f>IF(COUNTA(入力!Y148)&gt;0,"l"&amp;計算!Y$1,"-")</f>
        <v>-</v>
      </c>
      <c r="Z149" t="str">
        <f>IF(COUNTA(入力!Z148)&gt;0,"l"&amp;計算!Z$1,"-")</f>
        <v>-</v>
      </c>
      <c r="AA149" t="str">
        <f>IF(COUNTA(入力!AA148)&gt;0,"l"&amp;計算!AA$1,"-")</f>
        <v>-</v>
      </c>
      <c r="AB149" t="str">
        <f>IF(COUNTA(入力!AB148)&gt;0,"l"&amp;計算!AB$1,"-")</f>
        <v>-</v>
      </c>
      <c r="AC149" t="str">
        <f>IF(COUNTA(入力!AC148)&gt;0,"l"&amp;計算!AC$1,"-")</f>
        <v>-</v>
      </c>
      <c r="AD149" t="str">
        <f>IF(COUNTA(入力!AD148)&gt;0,"l"&amp;計算!AD$1,"-")</f>
        <v>-</v>
      </c>
      <c r="AE149" t="str">
        <f>IF(COUNTA(入力!AE148)&gt;0,"l"&amp;計算!AE$1,"-")</f>
        <v>-</v>
      </c>
      <c r="AJ149" t="e">
        <f t="shared" si="12"/>
        <v>#N/A</v>
      </c>
      <c r="AK149" t="e">
        <f t="shared" si="13"/>
        <v>#N/A</v>
      </c>
      <c r="AL149" t="e">
        <f t="shared" si="14"/>
        <v>#N/A</v>
      </c>
      <c r="AM149" t="str">
        <f t="shared" si="15"/>
        <v>&lt;span class="tl"&gt;0&lt;/span&gt;</v>
      </c>
      <c r="AN149" t="str">
        <f>SUBSTITUTE($AN$2,"ccc",入力!D148)</f>
        <v>&lt;span class="job"&gt;&lt;/span&gt;</v>
      </c>
      <c r="AO149" t="str">
        <f>SUBSTITUTE($AO$2,"ddd",入力!E148)</f>
        <v>&lt;span class="spa"&gt;&lt;/span&gt;</v>
      </c>
      <c r="AP149" t="str">
        <f t="shared" si="16"/>
        <v>&lt;span class="nm"&gt;0&lt;/span&gt;</v>
      </c>
      <c r="AQ149" t="s">
        <v>16</v>
      </c>
      <c r="AR149" t="str">
        <f t="shared" si="17"/>
        <v/>
      </c>
    </row>
    <row r="150" spans="1:44" x14ac:dyDescent="0.4">
      <c r="A150">
        <f>入力!A149</f>
        <v>148</v>
      </c>
      <c r="B150">
        <f>入力!B149</f>
        <v>0</v>
      </c>
      <c r="C150">
        <f>入力!C149</f>
        <v>0</v>
      </c>
      <c r="D150" t="e">
        <f>"a"&amp;VLOOKUP(入力!D149,設定!$B$1:$E$26,4,FALSE)</f>
        <v>#N/A</v>
      </c>
      <c r="E150" t="e">
        <f>"b"&amp;VLOOKUP(入力!E149,設定!$C$1:$E$26,3,FALSE)</f>
        <v>#N/A</v>
      </c>
      <c r="F150" t="str">
        <f>IF(COUNTA(入力!F149)&gt;0,"l"&amp;計算!F$1,"-")</f>
        <v>-</v>
      </c>
      <c r="G150" t="str">
        <f>IF(COUNTA(入力!G149)&gt;0,"l"&amp;計算!G$1,"-")</f>
        <v>-</v>
      </c>
      <c r="H150" t="str">
        <f>IF(COUNTA(入力!H149)&gt;0,"l"&amp;計算!H$1,"-")</f>
        <v>-</v>
      </c>
      <c r="I150" t="str">
        <f>IF(COUNTA(入力!I149)&gt;0,"l"&amp;計算!I$1,"-")</f>
        <v>-</v>
      </c>
      <c r="J150" t="str">
        <f>IF(COUNTA(入力!J149)&gt;0,"l"&amp;計算!J$1,"-")</f>
        <v>-</v>
      </c>
      <c r="K150" t="str">
        <f>IF(COUNTA(入力!K149)&gt;0,"l"&amp;計算!K$1,"-")</f>
        <v>-</v>
      </c>
      <c r="L150" t="str">
        <f>IF(COUNTA(入力!L149)&gt;0,"l"&amp;計算!L$1,"-")</f>
        <v>-</v>
      </c>
      <c r="M150" t="str">
        <f>IF(COUNTA(入力!M149)&gt;0,"l"&amp;計算!M$1,"-")</f>
        <v>-</v>
      </c>
      <c r="N150" t="str">
        <f>IF(COUNTA(入力!N149)&gt;0,"l"&amp;計算!N$1,"-")</f>
        <v>-</v>
      </c>
      <c r="O150" t="str">
        <f>IF(COUNTA(入力!O149)&gt;0,"l"&amp;計算!O$1,"-")</f>
        <v>-</v>
      </c>
      <c r="P150" t="str">
        <f>IF(COUNTA(入力!P149)&gt;0,"l"&amp;計算!P$1,"-")</f>
        <v>-</v>
      </c>
      <c r="Q150" t="str">
        <f>IF(COUNTA(入力!Q149)&gt;0,"l"&amp;計算!Q$1,"-")</f>
        <v>-</v>
      </c>
      <c r="R150" t="str">
        <f>IF(COUNTA(入力!R149)&gt;0,"l"&amp;計算!R$1,"-")</f>
        <v>-</v>
      </c>
      <c r="S150" t="str">
        <f>IF(COUNTA(入力!S149)&gt;0,"l"&amp;計算!S$1,"-")</f>
        <v>-</v>
      </c>
      <c r="T150" t="str">
        <f>IF(COUNTA(入力!T149)&gt;0,"l"&amp;計算!T$1,"-")</f>
        <v>-</v>
      </c>
      <c r="U150" t="str">
        <f>IF(COUNTA(入力!U149)&gt;0,"l"&amp;計算!U$1,"-")</f>
        <v>-</v>
      </c>
      <c r="V150" t="str">
        <f>IF(COUNTA(入力!V149)&gt;0,"l"&amp;計算!V$1,"-")</f>
        <v>-</v>
      </c>
      <c r="W150" t="str">
        <f>IF(COUNTA(入力!W149)&gt;0,"l"&amp;計算!W$1,"-")</f>
        <v>-</v>
      </c>
      <c r="X150" t="str">
        <f>IF(COUNTA(入力!X149)&gt;0,"l"&amp;計算!X$1,"-")</f>
        <v>-</v>
      </c>
      <c r="Y150" t="str">
        <f>IF(COUNTA(入力!Y149)&gt;0,"l"&amp;計算!Y$1,"-")</f>
        <v>-</v>
      </c>
      <c r="Z150" t="str">
        <f>IF(COUNTA(入力!Z149)&gt;0,"l"&amp;計算!Z$1,"-")</f>
        <v>-</v>
      </c>
      <c r="AA150" t="str">
        <f>IF(COUNTA(入力!AA149)&gt;0,"l"&amp;計算!AA$1,"-")</f>
        <v>-</v>
      </c>
      <c r="AB150" t="str">
        <f>IF(COUNTA(入力!AB149)&gt;0,"l"&amp;計算!AB$1,"-")</f>
        <v>-</v>
      </c>
      <c r="AC150" t="str">
        <f>IF(COUNTA(入力!AC149)&gt;0,"l"&amp;計算!AC$1,"-")</f>
        <v>-</v>
      </c>
      <c r="AD150" t="str">
        <f>IF(COUNTA(入力!AD149)&gt;0,"l"&amp;計算!AD$1,"-")</f>
        <v>-</v>
      </c>
      <c r="AE150" t="str">
        <f>IF(COUNTA(入力!AE149)&gt;0,"l"&amp;計算!AE$1,"-")</f>
        <v>-</v>
      </c>
      <c r="AJ150" t="e">
        <f t="shared" si="12"/>
        <v>#N/A</v>
      </c>
      <c r="AK150" t="e">
        <f t="shared" si="13"/>
        <v>#N/A</v>
      </c>
      <c r="AL150" t="e">
        <f t="shared" si="14"/>
        <v>#N/A</v>
      </c>
      <c r="AM150" t="str">
        <f t="shared" si="15"/>
        <v>&lt;span class="tl"&gt;0&lt;/span&gt;</v>
      </c>
      <c r="AN150" t="str">
        <f>SUBSTITUTE($AN$2,"ccc",入力!D149)</f>
        <v>&lt;span class="job"&gt;&lt;/span&gt;</v>
      </c>
      <c r="AO150" t="str">
        <f>SUBSTITUTE($AO$2,"ddd",入力!E149)</f>
        <v>&lt;span class="spa"&gt;&lt;/span&gt;</v>
      </c>
      <c r="AP150" t="str">
        <f t="shared" si="16"/>
        <v>&lt;span class="nm"&gt;0&lt;/span&gt;</v>
      </c>
      <c r="AQ150" t="s">
        <v>16</v>
      </c>
      <c r="AR150" t="str">
        <f t="shared" si="17"/>
        <v/>
      </c>
    </row>
    <row r="151" spans="1:44" x14ac:dyDescent="0.4">
      <c r="A151">
        <f>入力!A150</f>
        <v>149</v>
      </c>
      <c r="B151">
        <f>入力!B150</f>
        <v>0</v>
      </c>
      <c r="C151">
        <f>入力!C150</f>
        <v>0</v>
      </c>
      <c r="D151" t="e">
        <f>"a"&amp;VLOOKUP(入力!D150,設定!$B$1:$E$26,4,FALSE)</f>
        <v>#N/A</v>
      </c>
      <c r="E151" t="e">
        <f>"b"&amp;VLOOKUP(入力!E150,設定!$C$1:$E$26,3,FALSE)</f>
        <v>#N/A</v>
      </c>
      <c r="F151" t="str">
        <f>IF(COUNTA(入力!F150)&gt;0,"l"&amp;計算!F$1,"-")</f>
        <v>-</v>
      </c>
      <c r="G151" t="str">
        <f>IF(COUNTA(入力!G150)&gt;0,"l"&amp;計算!G$1,"-")</f>
        <v>-</v>
      </c>
      <c r="H151" t="str">
        <f>IF(COUNTA(入力!H150)&gt;0,"l"&amp;計算!H$1,"-")</f>
        <v>-</v>
      </c>
      <c r="I151" t="str">
        <f>IF(COUNTA(入力!I150)&gt;0,"l"&amp;計算!I$1,"-")</f>
        <v>-</v>
      </c>
      <c r="J151" t="str">
        <f>IF(COUNTA(入力!J150)&gt;0,"l"&amp;計算!J$1,"-")</f>
        <v>-</v>
      </c>
      <c r="K151" t="str">
        <f>IF(COUNTA(入力!K150)&gt;0,"l"&amp;計算!K$1,"-")</f>
        <v>-</v>
      </c>
      <c r="L151" t="str">
        <f>IF(COUNTA(入力!L150)&gt;0,"l"&amp;計算!L$1,"-")</f>
        <v>-</v>
      </c>
      <c r="M151" t="str">
        <f>IF(COUNTA(入力!M150)&gt;0,"l"&amp;計算!M$1,"-")</f>
        <v>-</v>
      </c>
      <c r="N151" t="str">
        <f>IF(COUNTA(入力!N150)&gt;0,"l"&amp;計算!N$1,"-")</f>
        <v>-</v>
      </c>
      <c r="O151" t="str">
        <f>IF(COUNTA(入力!O150)&gt;0,"l"&amp;計算!O$1,"-")</f>
        <v>-</v>
      </c>
      <c r="P151" t="str">
        <f>IF(COUNTA(入力!P150)&gt;0,"l"&amp;計算!P$1,"-")</f>
        <v>-</v>
      </c>
      <c r="Q151" t="str">
        <f>IF(COUNTA(入力!Q150)&gt;0,"l"&amp;計算!Q$1,"-")</f>
        <v>-</v>
      </c>
      <c r="R151" t="str">
        <f>IF(COUNTA(入力!R150)&gt;0,"l"&amp;計算!R$1,"-")</f>
        <v>-</v>
      </c>
      <c r="S151" t="str">
        <f>IF(COUNTA(入力!S150)&gt;0,"l"&amp;計算!S$1,"-")</f>
        <v>-</v>
      </c>
      <c r="T151" t="str">
        <f>IF(COUNTA(入力!T150)&gt;0,"l"&amp;計算!T$1,"-")</f>
        <v>-</v>
      </c>
      <c r="U151" t="str">
        <f>IF(COUNTA(入力!U150)&gt;0,"l"&amp;計算!U$1,"-")</f>
        <v>-</v>
      </c>
      <c r="V151" t="str">
        <f>IF(COUNTA(入力!V150)&gt;0,"l"&amp;計算!V$1,"-")</f>
        <v>-</v>
      </c>
      <c r="W151" t="str">
        <f>IF(COUNTA(入力!W150)&gt;0,"l"&amp;計算!W$1,"-")</f>
        <v>-</v>
      </c>
      <c r="X151" t="str">
        <f>IF(COUNTA(入力!X150)&gt;0,"l"&amp;計算!X$1,"-")</f>
        <v>-</v>
      </c>
      <c r="Y151" t="str">
        <f>IF(COUNTA(入力!Y150)&gt;0,"l"&amp;計算!Y$1,"-")</f>
        <v>-</v>
      </c>
      <c r="Z151" t="str">
        <f>IF(COUNTA(入力!Z150)&gt;0,"l"&amp;計算!Z$1,"-")</f>
        <v>-</v>
      </c>
      <c r="AA151" t="str">
        <f>IF(COUNTA(入力!AA150)&gt;0,"l"&amp;計算!AA$1,"-")</f>
        <v>-</v>
      </c>
      <c r="AB151" t="str">
        <f>IF(COUNTA(入力!AB150)&gt;0,"l"&amp;計算!AB$1,"-")</f>
        <v>-</v>
      </c>
      <c r="AC151" t="str">
        <f>IF(COUNTA(入力!AC150)&gt;0,"l"&amp;計算!AC$1,"-")</f>
        <v>-</v>
      </c>
      <c r="AD151" t="str">
        <f>IF(COUNTA(入力!AD150)&gt;0,"l"&amp;計算!AD$1,"-")</f>
        <v>-</v>
      </c>
      <c r="AE151" t="str">
        <f>IF(COUNTA(入力!AE150)&gt;0,"l"&amp;計算!AE$1,"-")</f>
        <v>-</v>
      </c>
      <c r="AJ151" t="e">
        <f t="shared" si="12"/>
        <v>#N/A</v>
      </c>
      <c r="AK151" t="e">
        <f t="shared" si="13"/>
        <v>#N/A</v>
      </c>
      <c r="AL151" t="e">
        <f t="shared" si="14"/>
        <v>#N/A</v>
      </c>
      <c r="AM151" t="str">
        <f t="shared" si="15"/>
        <v>&lt;span class="tl"&gt;0&lt;/span&gt;</v>
      </c>
      <c r="AN151" t="str">
        <f>SUBSTITUTE($AN$2,"ccc",入力!D150)</f>
        <v>&lt;span class="job"&gt;&lt;/span&gt;</v>
      </c>
      <c r="AO151" t="str">
        <f>SUBSTITUTE($AO$2,"ddd",入力!E150)</f>
        <v>&lt;span class="spa"&gt;&lt;/span&gt;</v>
      </c>
      <c r="AP151" t="str">
        <f t="shared" si="16"/>
        <v>&lt;span class="nm"&gt;0&lt;/span&gt;</v>
      </c>
      <c r="AQ151" t="s">
        <v>16</v>
      </c>
      <c r="AR151" t="str">
        <f t="shared" si="17"/>
        <v/>
      </c>
    </row>
    <row r="152" spans="1:44" x14ac:dyDescent="0.4">
      <c r="A152">
        <f>入力!A151</f>
        <v>150</v>
      </c>
      <c r="B152">
        <f>入力!B151</f>
        <v>0</v>
      </c>
      <c r="C152">
        <f>入力!C151</f>
        <v>0</v>
      </c>
      <c r="D152" t="e">
        <f>"a"&amp;VLOOKUP(入力!D151,設定!$B$1:$E$26,4,FALSE)</f>
        <v>#N/A</v>
      </c>
      <c r="E152" t="e">
        <f>"b"&amp;VLOOKUP(入力!E151,設定!$C$1:$E$26,3,FALSE)</f>
        <v>#N/A</v>
      </c>
      <c r="F152" t="str">
        <f>IF(COUNTA(入力!F151)&gt;0,"l"&amp;計算!F$1,"-")</f>
        <v>-</v>
      </c>
      <c r="G152" t="str">
        <f>IF(COUNTA(入力!G151)&gt;0,"l"&amp;計算!G$1,"-")</f>
        <v>-</v>
      </c>
      <c r="H152" t="str">
        <f>IF(COUNTA(入力!H151)&gt;0,"l"&amp;計算!H$1,"-")</f>
        <v>-</v>
      </c>
      <c r="I152" t="str">
        <f>IF(COUNTA(入力!I151)&gt;0,"l"&amp;計算!I$1,"-")</f>
        <v>-</v>
      </c>
      <c r="J152" t="str">
        <f>IF(COUNTA(入力!J151)&gt;0,"l"&amp;計算!J$1,"-")</f>
        <v>-</v>
      </c>
      <c r="K152" t="str">
        <f>IF(COUNTA(入力!K151)&gt;0,"l"&amp;計算!K$1,"-")</f>
        <v>-</v>
      </c>
      <c r="L152" t="str">
        <f>IF(COUNTA(入力!L151)&gt;0,"l"&amp;計算!L$1,"-")</f>
        <v>-</v>
      </c>
      <c r="M152" t="str">
        <f>IF(COUNTA(入力!M151)&gt;0,"l"&amp;計算!M$1,"-")</f>
        <v>-</v>
      </c>
      <c r="N152" t="str">
        <f>IF(COUNTA(入力!N151)&gt;0,"l"&amp;計算!N$1,"-")</f>
        <v>-</v>
      </c>
      <c r="O152" t="str">
        <f>IF(COUNTA(入力!O151)&gt;0,"l"&amp;計算!O$1,"-")</f>
        <v>-</v>
      </c>
      <c r="P152" t="str">
        <f>IF(COUNTA(入力!P151)&gt;0,"l"&amp;計算!P$1,"-")</f>
        <v>-</v>
      </c>
      <c r="Q152" t="str">
        <f>IF(COUNTA(入力!Q151)&gt;0,"l"&amp;計算!Q$1,"-")</f>
        <v>-</v>
      </c>
      <c r="R152" t="str">
        <f>IF(COUNTA(入力!R151)&gt;0,"l"&amp;計算!R$1,"-")</f>
        <v>-</v>
      </c>
      <c r="S152" t="str">
        <f>IF(COUNTA(入力!S151)&gt;0,"l"&amp;計算!S$1,"-")</f>
        <v>-</v>
      </c>
      <c r="T152" t="str">
        <f>IF(COUNTA(入力!T151)&gt;0,"l"&amp;計算!T$1,"-")</f>
        <v>-</v>
      </c>
      <c r="U152" t="str">
        <f>IF(COUNTA(入力!U151)&gt;0,"l"&amp;計算!U$1,"-")</f>
        <v>-</v>
      </c>
      <c r="V152" t="str">
        <f>IF(COUNTA(入力!V151)&gt;0,"l"&amp;計算!V$1,"-")</f>
        <v>-</v>
      </c>
      <c r="W152" t="str">
        <f>IF(COUNTA(入力!W151)&gt;0,"l"&amp;計算!W$1,"-")</f>
        <v>-</v>
      </c>
      <c r="X152" t="str">
        <f>IF(COUNTA(入力!X151)&gt;0,"l"&amp;計算!X$1,"-")</f>
        <v>-</v>
      </c>
      <c r="Y152" t="str">
        <f>IF(COUNTA(入力!Y151)&gt;0,"l"&amp;計算!Y$1,"-")</f>
        <v>-</v>
      </c>
      <c r="Z152" t="str">
        <f>IF(COUNTA(入力!Z151)&gt;0,"l"&amp;計算!Z$1,"-")</f>
        <v>-</v>
      </c>
      <c r="AA152" t="str">
        <f>IF(COUNTA(入力!AA151)&gt;0,"l"&amp;計算!AA$1,"-")</f>
        <v>-</v>
      </c>
      <c r="AB152" t="str">
        <f>IF(COUNTA(入力!AB151)&gt;0,"l"&amp;計算!AB$1,"-")</f>
        <v>-</v>
      </c>
      <c r="AC152" t="str">
        <f>IF(COUNTA(入力!AC151)&gt;0,"l"&amp;計算!AC$1,"-")</f>
        <v>-</v>
      </c>
      <c r="AD152" t="str">
        <f>IF(COUNTA(入力!AD151)&gt;0,"l"&amp;計算!AD$1,"-")</f>
        <v>-</v>
      </c>
      <c r="AE152" t="str">
        <f>IF(COUNTA(入力!AE151)&gt;0,"l"&amp;計算!AE$1,"-")</f>
        <v>-</v>
      </c>
      <c r="AJ152" t="e">
        <f t="shared" si="12"/>
        <v>#N/A</v>
      </c>
      <c r="AK152" t="e">
        <f t="shared" si="13"/>
        <v>#N/A</v>
      </c>
      <c r="AL152" t="e">
        <f t="shared" si="14"/>
        <v>#N/A</v>
      </c>
      <c r="AM152" t="str">
        <f t="shared" si="15"/>
        <v>&lt;span class="tl"&gt;0&lt;/span&gt;</v>
      </c>
      <c r="AN152" t="str">
        <f>SUBSTITUTE($AN$2,"ccc",入力!D151)</f>
        <v>&lt;span class="job"&gt;&lt;/span&gt;</v>
      </c>
      <c r="AO152" t="str">
        <f>SUBSTITUTE($AO$2,"ddd",入力!E151)</f>
        <v>&lt;span class="spa"&gt;&lt;/span&gt;</v>
      </c>
      <c r="AP152" t="str">
        <f t="shared" si="16"/>
        <v>&lt;span class="nm"&gt;0&lt;/span&gt;</v>
      </c>
      <c r="AQ152" t="s">
        <v>16</v>
      </c>
      <c r="AR152" t="str">
        <f t="shared" si="17"/>
        <v/>
      </c>
    </row>
    <row r="153" spans="1:44" x14ac:dyDescent="0.4">
      <c r="A153">
        <f>入力!A152</f>
        <v>151</v>
      </c>
      <c r="B153">
        <f>入力!B152</f>
        <v>0</v>
      </c>
      <c r="C153">
        <f>入力!C152</f>
        <v>0</v>
      </c>
      <c r="D153" t="e">
        <f>"a"&amp;VLOOKUP(入力!D152,設定!$B$1:$E$26,4,FALSE)</f>
        <v>#N/A</v>
      </c>
      <c r="E153" t="e">
        <f>"b"&amp;VLOOKUP(入力!E152,設定!$C$1:$E$26,3,FALSE)</f>
        <v>#N/A</v>
      </c>
      <c r="F153" t="str">
        <f>IF(COUNTA(入力!F152)&gt;0,"l"&amp;計算!F$1,"-")</f>
        <v>-</v>
      </c>
      <c r="G153" t="str">
        <f>IF(COUNTA(入力!G152)&gt;0,"l"&amp;計算!G$1,"-")</f>
        <v>-</v>
      </c>
      <c r="H153" t="str">
        <f>IF(COUNTA(入力!H152)&gt;0,"l"&amp;計算!H$1,"-")</f>
        <v>-</v>
      </c>
      <c r="I153" t="str">
        <f>IF(COUNTA(入力!I152)&gt;0,"l"&amp;計算!I$1,"-")</f>
        <v>-</v>
      </c>
      <c r="J153" t="str">
        <f>IF(COUNTA(入力!J152)&gt;0,"l"&amp;計算!J$1,"-")</f>
        <v>-</v>
      </c>
      <c r="K153" t="str">
        <f>IF(COUNTA(入力!K152)&gt;0,"l"&amp;計算!K$1,"-")</f>
        <v>-</v>
      </c>
      <c r="L153" t="str">
        <f>IF(COUNTA(入力!L152)&gt;0,"l"&amp;計算!L$1,"-")</f>
        <v>-</v>
      </c>
      <c r="M153" t="str">
        <f>IF(COUNTA(入力!M152)&gt;0,"l"&amp;計算!M$1,"-")</f>
        <v>-</v>
      </c>
      <c r="N153" t="str">
        <f>IF(COUNTA(入力!N152)&gt;0,"l"&amp;計算!N$1,"-")</f>
        <v>-</v>
      </c>
      <c r="O153" t="str">
        <f>IF(COUNTA(入力!O152)&gt;0,"l"&amp;計算!O$1,"-")</f>
        <v>-</v>
      </c>
      <c r="P153" t="str">
        <f>IF(COUNTA(入力!P152)&gt;0,"l"&amp;計算!P$1,"-")</f>
        <v>-</v>
      </c>
      <c r="Q153" t="str">
        <f>IF(COUNTA(入力!Q152)&gt;0,"l"&amp;計算!Q$1,"-")</f>
        <v>-</v>
      </c>
      <c r="R153" t="str">
        <f>IF(COUNTA(入力!R152)&gt;0,"l"&amp;計算!R$1,"-")</f>
        <v>-</v>
      </c>
      <c r="S153" t="str">
        <f>IF(COUNTA(入力!S152)&gt;0,"l"&amp;計算!S$1,"-")</f>
        <v>-</v>
      </c>
      <c r="T153" t="str">
        <f>IF(COUNTA(入力!T152)&gt;0,"l"&amp;計算!T$1,"-")</f>
        <v>-</v>
      </c>
      <c r="U153" t="str">
        <f>IF(COUNTA(入力!U152)&gt;0,"l"&amp;計算!U$1,"-")</f>
        <v>-</v>
      </c>
      <c r="V153" t="str">
        <f>IF(COUNTA(入力!V152)&gt;0,"l"&amp;計算!V$1,"-")</f>
        <v>-</v>
      </c>
      <c r="W153" t="str">
        <f>IF(COUNTA(入力!W152)&gt;0,"l"&amp;計算!W$1,"-")</f>
        <v>-</v>
      </c>
      <c r="X153" t="str">
        <f>IF(COUNTA(入力!X152)&gt;0,"l"&amp;計算!X$1,"-")</f>
        <v>-</v>
      </c>
      <c r="Y153" t="str">
        <f>IF(COUNTA(入力!Y152)&gt;0,"l"&amp;計算!Y$1,"-")</f>
        <v>-</v>
      </c>
      <c r="Z153" t="str">
        <f>IF(COUNTA(入力!Z152)&gt;0,"l"&amp;計算!Z$1,"-")</f>
        <v>-</v>
      </c>
      <c r="AA153" t="str">
        <f>IF(COUNTA(入力!AA152)&gt;0,"l"&amp;計算!AA$1,"-")</f>
        <v>-</v>
      </c>
      <c r="AB153" t="str">
        <f>IF(COUNTA(入力!AB152)&gt;0,"l"&amp;計算!AB$1,"-")</f>
        <v>-</v>
      </c>
      <c r="AC153" t="str">
        <f>IF(COUNTA(入力!AC152)&gt;0,"l"&amp;計算!AC$1,"-")</f>
        <v>-</v>
      </c>
      <c r="AD153" t="str">
        <f>IF(COUNTA(入力!AD152)&gt;0,"l"&amp;計算!AD$1,"-")</f>
        <v>-</v>
      </c>
      <c r="AE153" t="str">
        <f>IF(COUNTA(入力!AE152)&gt;0,"l"&amp;計算!AE$1,"-")</f>
        <v>-</v>
      </c>
      <c r="AJ153" t="e">
        <f t="shared" si="12"/>
        <v>#N/A</v>
      </c>
      <c r="AK153" t="e">
        <f t="shared" si="13"/>
        <v>#N/A</v>
      </c>
      <c r="AL153" t="e">
        <f t="shared" si="14"/>
        <v>#N/A</v>
      </c>
      <c r="AM153" t="str">
        <f t="shared" si="15"/>
        <v>&lt;span class="tl"&gt;0&lt;/span&gt;</v>
      </c>
      <c r="AN153" t="str">
        <f>SUBSTITUTE($AN$2,"ccc",入力!D152)</f>
        <v>&lt;span class="job"&gt;&lt;/span&gt;</v>
      </c>
      <c r="AO153" t="str">
        <f>SUBSTITUTE($AO$2,"ddd",入力!E152)</f>
        <v>&lt;span class="spa"&gt;&lt;/span&gt;</v>
      </c>
      <c r="AP153" t="str">
        <f t="shared" si="16"/>
        <v>&lt;span class="nm"&gt;0&lt;/span&gt;</v>
      </c>
      <c r="AQ153" t="s">
        <v>16</v>
      </c>
      <c r="AR153" t="str">
        <f t="shared" si="17"/>
        <v/>
      </c>
    </row>
    <row r="154" spans="1:44" x14ac:dyDescent="0.4">
      <c r="A154">
        <f>入力!A153</f>
        <v>152</v>
      </c>
      <c r="B154">
        <f>入力!B153</f>
        <v>0</v>
      </c>
      <c r="C154">
        <f>入力!C153</f>
        <v>0</v>
      </c>
      <c r="D154" t="e">
        <f>"a"&amp;VLOOKUP(入力!D153,設定!$B$1:$E$26,4,FALSE)</f>
        <v>#N/A</v>
      </c>
      <c r="E154" t="e">
        <f>"b"&amp;VLOOKUP(入力!E153,設定!$C$1:$E$26,3,FALSE)</f>
        <v>#N/A</v>
      </c>
      <c r="F154" t="str">
        <f>IF(COUNTA(入力!F153)&gt;0,"l"&amp;計算!F$1,"-")</f>
        <v>-</v>
      </c>
      <c r="G154" t="str">
        <f>IF(COUNTA(入力!G153)&gt;0,"l"&amp;計算!G$1,"-")</f>
        <v>-</v>
      </c>
      <c r="H154" t="str">
        <f>IF(COUNTA(入力!H153)&gt;0,"l"&amp;計算!H$1,"-")</f>
        <v>-</v>
      </c>
      <c r="I154" t="str">
        <f>IF(COUNTA(入力!I153)&gt;0,"l"&amp;計算!I$1,"-")</f>
        <v>-</v>
      </c>
      <c r="J154" t="str">
        <f>IF(COUNTA(入力!J153)&gt;0,"l"&amp;計算!J$1,"-")</f>
        <v>-</v>
      </c>
      <c r="K154" t="str">
        <f>IF(COUNTA(入力!K153)&gt;0,"l"&amp;計算!K$1,"-")</f>
        <v>-</v>
      </c>
      <c r="L154" t="str">
        <f>IF(COUNTA(入力!L153)&gt;0,"l"&amp;計算!L$1,"-")</f>
        <v>-</v>
      </c>
      <c r="M154" t="str">
        <f>IF(COUNTA(入力!M153)&gt;0,"l"&amp;計算!M$1,"-")</f>
        <v>-</v>
      </c>
      <c r="N154" t="str">
        <f>IF(COUNTA(入力!N153)&gt;0,"l"&amp;計算!N$1,"-")</f>
        <v>-</v>
      </c>
      <c r="O154" t="str">
        <f>IF(COUNTA(入力!O153)&gt;0,"l"&amp;計算!O$1,"-")</f>
        <v>-</v>
      </c>
      <c r="P154" t="str">
        <f>IF(COUNTA(入力!P153)&gt;0,"l"&amp;計算!P$1,"-")</f>
        <v>-</v>
      </c>
      <c r="Q154" t="str">
        <f>IF(COUNTA(入力!Q153)&gt;0,"l"&amp;計算!Q$1,"-")</f>
        <v>-</v>
      </c>
      <c r="R154" t="str">
        <f>IF(COUNTA(入力!R153)&gt;0,"l"&amp;計算!R$1,"-")</f>
        <v>-</v>
      </c>
      <c r="S154" t="str">
        <f>IF(COUNTA(入力!S153)&gt;0,"l"&amp;計算!S$1,"-")</f>
        <v>-</v>
      </c>
      <c r="T154" t="str">
        <f>IF(COUNTA(入力!T153)&gt;0,"l"&amp;計算!T$1,"-")</f>
        <v>-</v>
      </c>
      <c r="U154" t="str">
        <f>IF(COUNTA(入力!U153)&gt;0,"l"&amp;計算!U$1,"-")</f>
        <v>-</v>
      </c>
      <c r="V154" t="str">
        <f>IF(COUNTA(入力!V153)&gt;0,"l"&amp;計算!V$1,"-")</f>
        <v>-</v>
      </c>
      <c r="W154" t="str">
        <f>IF(COUNTA(入力!W153)&gt;0,"l"&amp;計算!W$1,"-")</f>
        <v>-</v>
      </c>
      <c r="X154" t="str">
        <f>IF(COUNTA(入力!X153)&gt;0,"l"&amp;計算!X$1,"-")</f>
        <v>-</v>
      </c>
      <c r="Y154" t="str">
        <f>IF(COUNTA(入力!Y153)&gt;0,"l"&amp;計算!Y$1,"-")</f>
        <v>-</v>
      </c>
      <c r="Z154" t="str">
        <f>IF(COUNTA(入力!Z153)&gt;0,"l"&amp;計算!Z$1,"-")</f>
        <v>-</v>
      </c>
      <c r="AA154" t="str">
        <f>IF(COUNTA(入力!AA153)&gt;0,"l"&amp;計算!AA$1,"-")</f>
        <v>-</v>
      </c>
      <c r="AB154" t="str">
        <f>IF(COUNTA(入力!AB153)&gt;0,"l"&amp;計算!AB$1,"-")</f>
        <v>-</v>
      </c>
      <c r="AC154" t="str">
        <f>IF(COUNTA(入力!AC153)&gt;0,"l"&amp;計算!AC$1,"-")</f>
        <v>-</v>
      </c>
      <c r="AD154" t="str">
        <f>IF(COUNTA(入力!AD153)&gt;0,"l"&amp;計算!AD$1,"-")</f>
        <v>-</v>
      </c>
      <c r="AE154" t="str">
        <f>IF(COUNTA(入力!AE153)&gt;0,"l"&amp;計算!AE$1,"-")</f>
        <v>-</v>
      </c>
      <c r="AJ154" t="e">
        <f t="shared" si="12"/>
        <v>#N/A</v>
      </c>
      <c r="AK154" t="e">
        <f t="shared" si="13"/>
        <v>#N/A</v>
      </c>
      <c r="AL154" t="e">
        <f t="shared" si="14"/>
        <v>#N/A</v>
      </c>
      <c r="AM154" t="str">
        <f t="shared" si="15"/>
        <v>&lt;span class="tl"&gt;0&lt;/span&gt;</v>
      </c>
      <c r="AN154" t="str">
        <f>SUBSTITUTE($AN$2,"ccc",入力!D153)</f>
        <v>&lt;span class="job"&gt;&lt;/span&gt;</v>
      </c>
      <c r="AO154" t="str">
        <f>SUBSTITUTE($AO$2,"ddd",入力!E153)</f>
        <v>&lt;span class="spa"&gt;&lt;/span&gt;</v>
      </c>
      <c r="AP154" t="str">
        <f t="shared" si="16"/>
        <v>&lt;span class="nm"&gt;0&lt;/span&gt;</v>
      </c>
      <c r="AQ154" t="s">
        <v>16</v>
      </c>
      <c r="AR154" t="str">
        <f t="shared" si="17"/>
        <v/>
      </c>
    </row>
    <row r="155" spans="1:44" x14ac:dyDescent="0.4">
      <c r="A155">
        <f>入力!A154</f>
        <v>153</v>
      </c>
      <c r="B155">
        <f>入力!B154</f>
        <v>0</v>
      </c>
      <c r="C155">
        <f>入力!C154</f>
        <v>0</v>
      </c>
      <c r="D155" t="e">
        <f>"a"&amp;VLOOKUP(入力!D154,設定!$B$1:$E$26,4,FALSE)</f>
        <v>#N/A</v>
      </c>
      <c r="E155" t="e">
        <f>"b"&amp;VLOOKUP(入力!E154,設定!$C$1:$E$26,3,FALSE)</f>
        <v>#N/A</v>
      </c>
      <c r="F155" t="str">
        <f>IF(COUNTA(入力!F154)&gt;0,"l"&amp;計算!F$1,"-")</f>
        <v>-</v>
      </c>
      <c r="G155" t="str">
        <f>IF(COUNTA(入力!G154)&gt;0,"l"&amp;計算!G$1,"-")</f>
        <v>-</v>
      </c>
      <c r="H155" t="str">
        <f>IF(COUNTA(入力!H154)&gt;0,"l"&amp;計算!H$1,"-")</f>
        <v>-</v>
      </c>
      <c r="I155" t="str">
        <f>IF(COUNTA(入力!I154)&gt;0,"l"&amp;計算!I$1,"-")</f>
        <v>-</v>
      </c>
      <c r="J155" t="str">
        <f>IF(COUNTA(入力!J154)&gt;0,"l"&amp;計算!J$1,"-")</f>
        <v>-</v>
      </c>
      <c r="K155" t="str">
        <f>IF(COUNTA(入力!K154)&gt;0,"l"&amp;計算!K$1,"-")</f>
        <v>-</v>
      </c>
      <c r="L155" t="str">
        <f>IF(COUNTA(入力!L154)&gt;0,"l"&amp;計算!L$1,"-")</f>
        <v>-</v>
      </c>
      <c r="M155" t="str">
        <f>IF(COUNTA(入力!M154)&gt;0,"l"&amp;計算!M$1,"-")</f>
        <v>-</v>
      </c>
      <c r="N155" t="str">
        <f>IF(COUNTA(入力!N154)&gt;0,"l"&amp;計算!N$1,"-")</f>
        <v>-</v>
      </c>
      <c r="O155" t="str">
        <f>IF(COUNTA(入力!O154)&gt;0,"l"&amp;計算!O$1,"-")</f>
        <v>-</v>
      </c>
      <c r="P155" t="str">
        <f>IF(COUNTA(入力!P154)&gt;0,"l"&amp;計算!P$1,"-")</f>
        <v>-</v>
      </c>
      <c r="Q155" t="str">
        <f>IF(COUNTA(入力!Q154)&gt;0,"l"&amp;計算!Q$1,"-")</f>
        <v>-</v>
      </c>
      <c r="R155" t="str">
        <f>IF(COUNTA(入力!R154)&gt;0,"l"&amp;計算!R$1,"-")</f>
        <v>-</v>
      </c>
      <c r="S155" t="str">
        <f>IF(COUNTA(入力!S154)&gt;0,"l"&amp;計算!S$1,"-")</f>
        <v>-</v>
      </c>
      <c r="T155" t="str">
        <f>IF(COUNTA(入力!T154)&gt;0,"l"&amp;計算!T$1,"-")</f>
        <v>-</v>
      </c>
      <c r="U155" t="str">
        <f>IF(COUNTA(入力!U154)&gt;0,"l"&amp;計算!U$1,"-")</f>
        <v>-</v>
      </c>
      <c r="V155" t="str">
        <f>IF(COUNTA(入力!V154)&gt;0,"l"&amp;計算!V$1,"-")</f>
        <v>-</v>
      </c>
      <c r="W155" t="str">
        <f>IF(COUNTA(入力!W154)&gt;0,"l"&amp;計算!W$1,"-")</f>
        <v>-</v>
      </c>
      <c r="X155" t="str">
        <f>IF(COUNTA(入力!X154)&gt;0,"l"&amp;計算!X$1,"-")</f>
        <v>-</v>
      </c>
      <c r="Y155" t="str">
        <f>IF(COUNTA(入力!Y154)&gt;0,"l"&amp;計算!Y$1,"-")</f>
        <v>-</v>
      </c>
      <c r="Z155" t="str">
        <f>IF(COUNTA(入力!Z154)&gt;0,"l"&amp;計算!Z$1,"-")</f>
        <v>-</v>
      </c>
      <c r="AA155" t="str">
        <f>IF(COUNTA(入力!AA154)&gt;0,"l"&amp;計算!AA$1,"-")</f>
        <v>-</v>
      </c>
      <c r="AB155" t="str">
        <f>IF(COUNTA(入力!AB154)&gt;0,"l"&amp;計算!AB$1,"-")</f>
        <v>-</v>
      </c>
      <c r="AC155" t="str">
        <f>IF(COUNTA(入力!AC154)&gt;0,"l"&amp;計算!AC$1,"-")</f>
        <v>-</v>
      </c>
      <c r="AD155" t="str">
        <f>IF(COUNTA(入力!AD154)&gt;0,"l"&amp;計算!AD$1,"-")</f>
        <v>-</v>
      </c>
      <c r="AE155" t="str">
        <f>IF(COUNTA(入力!AE154)&gt;0,"l"&amp;計算!AE$1,"-")</f>
        <v>-</v>
      </c>
      <c r="AJ155" t="e">
        <f t="shared" si="12"/>
        <v>#N/A</v>
      </c>
      <c r="AK155" t="e">
        <f t="shared" si="13"/>
        <v>#N/A</v>
      </c>
      <c r="AL155" t="e">
        <f t="shared" si="14"/>
        <v>#N/A</v>
      </c>
      <c r="AM155" t="str">
        <f t="shared" si="15"/>
        <v>&lt;span class="tl"&gt;0&lt;/span&gt;</v>
      </c>
      <c r="AN155" t="str">
        <f>SUBSTITUTE($AN$2,"ccc",入力!D154)</f>
        <v>&lt;span class="job"&gt;&lt;/span&gt;</v>
      </c>
      <c r="AO155" t="str">
        <f>SUBSTITUTE($AO$2,"ddd",入力!E154)</f>
        <v>&lt;span class="spa"&gt;&lt;/span&gt;</v>
      </c>
      <c r="AP155" t="str">
        <f t="shared" si="16"/>
        <v>&lt;span class="nm"&gt;0&lt;/span&gt;</v>
      </c>
      <c r="AQ155" t="s">
        <v>16</v>
      </c>
      <c r="AR155" t="str">
        <f t="shared" si="17"/>
        <v/>
      </c>
    </row>
    <row r="156" spans="1:44" x14ac:dyDescent="0.4">
      <c r="A156">
        <f>入力!A155</f>
        <v>154</v>
      </c>
      <c r="B156">
        <f>入力!B155</f>
        <v>0</v>
      </c>
      <c r="C156">
        <f>入力!C155</f>
        <v>0</v>
      </c>
      <c r="D156" t="e">
        <f>"a"&amp;VLOOKUP(入力!D155,設定!$B$1:$E$26,4,FALSE)</f>
        <v>#N/A</v>
      </c>
      <c r="E156" t="e">
        <f>"b"&amp;VLOOKUP(入力!E155,設定!$C$1:$E$26,3,FALSE)</f>
        <v>#N/A</v>
      </c>
      <c r="F156" t="str">
        <f>IF(COUNTA(入力!F155)&gt;0,"l"&amp;計算!F$1,"-")</f>
        <v>-</v>
      </c>
      <c r="G156" t="str">
        <f>IF(COUNTA(入力!G155)&gt;0,"l"&amp;計算!G$1,"-")</f>
        <v>-</v>
      </c>
      <c r="H156" t="str">
        <f>IF(COUNTA(入力!H155)&gt;0,"l"&amp;計算!H$1,"-")</f>
        <v>-</v>
      </c>
      <c r="I156" t="str">
        <f>IF(COUNTA(入力!I155)&gt;0,"l"&amp;計算!I$1,"-")</f>
        <v>-</v>
      </c>
      <c r="J156" t="str">
        <f>IF(COUNTA(入力!J155)&gt;0,"l"&amp;計算!J$1,"-")</f>
        <v>-</v>
      </c>
      <c r="K156" t="str">
        <f>IF(COUNTA(入力!K155)&gt;0,"l"&amp;計算!K$1,"-")</f>
        <v>-</v>
      </c>
      <c r="L156" t="str">
        <f>IF(COUNTA(入力!L155)&gt;0,"l"&amp;計算!L$1,"-")</f>
        <v>-</v>
      </c>
      <c r="M156" t="str">
        <f>IF(COUNTA(入力!M155)&gt;0,"l"&amp;計算!M$1,"-")</f>
        <v>-</v>
      </c>
      <c r="N156" t="str">
        <f>IF(COUNTA(入力!N155)&gt;0,"l"&amp;計算!N$1,"-")</f>
        <v>-</v>
      </c>
      <c r="O156" t="str">
        <f>IF(COUNTA(入力!O155)&gt;0,"l"&amp;計算!O$1,"-")</f>
        <v>-</v>
      </c>
      <c r="P156" t="str">
        <f>IF(COUNTA(入力!P155)&gt;0,"l"&amp;計算!P$1,"-")</f>
        <v>-</v>
      </c>
      <c r="Q156" t="str">
        <f>IF(COUNTA(入力!Q155)&gt;0,"l"&amp;計算!Q$1,"-")</f>
        <v>-</v>
      </c>
      <c r="R156" t="str">
        <f>IF(COUNTA(入力!R155)&gt;0,"l"&amp;計算!R$1,"-")</f>
        <v>-</v>
      </c>
      <c r="S156" t="str">
        <f>IF(COUNTA(入力!S155)&gt;0,"l"&amp;計算!S$1,"-")</f>
        <v>-</v>
      </c>
      <c r="T156" t="str">
        <f>IF(COUNTA(入力!T155)&gt;0,"l"&amp;計算!T$1,"-")</f>
        <v>-</v>
      </c>
      <c r="U156" t="str">
        <f>IF(COUNTA(入力!U155)&gt;0,"l"&amp;計算!U$1,"-")</f>
        <v>-</v>
      </c>
      <c r="V156" t="str">
        <f>IF(COUNTA(入力!V155)&gt;0,"l"&amp;計算!V$1,"-")</f>
        <v>-</v>
      </c>
      <c r="W156" t="str">
        <f>IF(COUNTA(入力!W155)&gt;0,"l"&amp;計算!W$1,"-")</f>
        <v>-</v>
      </c>
      <c r="X156" t="str">
        <f>IF(COUNTA(入力!X155)&gt;0,"l"&amp;計算!X$1,"-")</f>
        <v>-</v>
      </c>
      <c r="Y156" t="str">
        <f>IF(COUNTA(入力!Y155)&gt;0,"l"&amp;計算!Y$1,"-")</f>
        <v>-</v>
      </c>
      <c r="Z156" t="str">
        <f>IF(COUNTA(入力!Z155)&gt;0,"l"&amp;計算!Z$1,"-")</f>
        <v>-</v>
      </c>
      <c r="AA156" t="str">
        <f>IF(COUNTA(入力!AA155)&gt;0,"l"&amp;計算!AA$1,"-")</f>
        <v>-</v>
      </c>
      <c r="AB156" t="str">
        <f>IF(COUNTA(入力!AB155)&gt;0,"l"&amp;計算!AB$1,"-")</f>
        <v>-</v>
      </c>
      <c r="AC156" t="str">
        <f>IF(COUNTA(入力!AC155)&gt;0,"l"&amp;計算!AC$1,"-")</f>
        <v>-</v>
      </c>
      <c r="AD156" t="str">
        <f>IF(COUNTA(入力!AD155)&gt;0,"l"&amp;計算!AD$1,"-")</f>
        <v>-</v>
      </c>
      <c r="AE156" t="str">
        <f>IF(COUNTA(入力!AE155)&gt;0,"l"&amp;計算!AE$1,"-")</f>
        <v>-</v>
      </c>
      <c r="AJ156" t="e">
        <f t="shared" si="12"/>
        <v>#N/A</v>
      </c>
      <c r="AK156" t="e">
        <f t="shared" si="13"/>
        <v>#N/A</v>
      </c>
      <c r="AL156" t="e">
        <f t="shared" si="14"/>
        <v>#N/A</v>
      </c>
      <c r="AM156" t="str">
        <f t="shared" si="15"/>
        <v>&lt;span class="tl"&gt;0&lt;/span&gt;</v>
      </c>
      <c r="AN156" t="str">
        <f>SUBSTITUTE($AN$2,"ccc",入力!D155)</f>
        <v>&lt;span class="job"&gt;&lt;/span&gt;</v>
      </c>
      <c r="AO156" t="str">
        <f>SUBSTITUTE($AO$2,"ddd",入力!E155)</f>
        <v>&lt;span class="spa"&gt;&lt;/span&gt;</v>
      </c>
      <c r="AP156" t="str">
        <f t="shared" si="16"/>
        <v>&lt;span class="nm"&gt;0&lt;/span&gt;</v>
      </c>
      <c r="AQ156" t="s">
        <v>16</v>
      </c>
      <c r="AR156" t="str">
        <f t="shared" si="17"/>
        <v/>
      </c>
    </row>
    <row r="157" spans="1:44" x14ac:dyDescent="0.4">
      <c r="A157">
        <f>入力!A156</f>
        <v>155</v>
      </c>
      <c r="B157">
        <f>入力!B156</f>
        <v>0</v>
      </c>
      <c r="C157">
        <f>入力!C156</f>
        <v>0</v>
      </c>
      <c r="D157" t="e">
        <f>"a"&amp;VLOOKUP(入力!D156,設定!$B$1:$E$26,4,FALSE)</f>
        <v>#N/A</v>
      </c>
      <c r="E157" t="e">
        <f>"b"&amp;VLOOKUP(入力!E156,設定!$C$1:$E$26,3,FALSE)</f>
        <v>#N/A</v>
      </c>
      <c r="F157" t="str">
        <f>IF(COUNTA(入力!F156)&gt;0,"l"&amp;計算!F$1,"-")</f>
        <v>-</v>
      </c>
      <c r="G157" t="str">
        <f>IF(COUNTA(入力!G156)&gt;0,"l"&amp;計算!G$1,"-")</f>
        <v>-</v>
      </c>
      <c r="H157" t="str">
        <f>IF(COUNTA(入力!H156)&gt;0,"l"&amp;計算!H$1,"-")</f>
        <v>-</v>
      </c>
      <c r="I157" t="str">
        <f>IF(COUNTA(入力!I156)&gt;0,"l"&amp;計算!I$1,"-")</f>
        <v>-</v>
      </c>
      <c r="J157" t="str">
        <f>IF(COUNTA(入力!J156)&gt;0,"l"&amp;計算!J$1,"-")</f>
        <v>-</v>
      </c>
      <c r="K157" t="str">
        <f>IF(COUNTA(入力!K156)&gt;0,"l"&amp;計算!K$1,"-")</f>
        <v>-</v>
      </c>
      <c r="L157" t="str">
        <f>IF(COUNTA(入力!L156)&gt;0,"l"&amp;計算!L$1,"-")</f>
        <v>-</v>
      </c>
      <c r="M157" t="str">
        <f>IF(COUNTA(入力!M156)&gt;0,"l"&amp;計算!M$1,"-")</f>
        <v>-</v>
      </c>
      <c r="N157" t="str">
        <f>IF(COUNTA(入力!N156)&gt;0,"l"&amp;計算!N$1,"-")</f>
        <v>-</v>
      </c>
      <c r="O157" t="str">
        <f>IF(COUNTA(入力!O156)&gt;0,"l"&amp;計算!O$1,"-")</f>
        <v>-</v>
      </c>
      <c r="P157" t="str">
        <f>IF(COUNTA(入力!P156)&gt;0,"l"&amp;計算!P$1,"-")</f>
        <v>-</v>
      </c>
      <c r="Q157" t="str">
        <f>IF(COUNTA(入力!Q156)&gt;0,"l"&amp;計算!Q$1,"-")</f>
        <v>-</v>
      </c>
      <c r="R157" t="str">
        <f>IF(COUNTA(入力!R156)&gt;0,"l"&amp;計算!R$1,"-")</f>
        <v>-</v>
      </c>
      <c r="S157" t="str">
        <f>IF(COUNTA(入力!S156)&gt;0,"l"&amp;計算!S$1,"-")</f>
        <v>-</v>
      </c>
      <c r="T157" t="str">
        <f>IF(COUNTA(入力!T156)&gt;0,"l"&amp;計算!T$1,"-")</f>
        <v>-</v>
      </c>
      <c r="U157" t="str">
        <f>IF(COUNTA(入力!U156)&gt;0,"l"&amp;計算!U$1,"-")</f>
        <v>-</v>
      </c>
      <c r="V157" t="str">
        <f>IF(COUNTA(入力!V156)&gt;0,"l"&amp;計算!V$1,"-")</f>
        <v>-</v>
      </c>
      <c r="W157" t="str">
        <f>IF(COUNTA(入力!W156)&gt;0,"l"&amp;計算!W$1,"-")</f>
        <v>-</v>
      </c>
      <c r="X157" t="str">
        <f>IF(COUNTA(入力!X156)&gt;0,"l"&amp;計算!X$1,"-")</f>
        <v>-</v>
      </c>
      <c r="Y157" t="str">
        <f>IF(COUNTA(入力!Y156)&gt;0,"l"&amp;計算!Y$1,"-")</f>
        <v>-</v>
      </c>
      <c r="Z157" t="str">
        <f>IF(COUNTA(入力!Z156)&gt;0,"l"&amp;計算!Z$1,"-")</f>
        <v>-</v>
      </c>
      <c r="AA157" t="str">
        <f>IF(COUNTA(入力!AA156)&gt;0,"l"&amp;計算!AA$1,"-")</f>
        <v>-</v>
      </c>
      <c r="AB157" t="str">
        <f>IF(COUNTA(入力!AB156)&gt;0,"l"&amp;計算!AB$1,"-")</f>
        <v>-</v>
      </c>
      <c r="AC157" t="str">
        <f>IF(COUNTA(入力!AC156)&gt;0,"l"&amp;計算!AC$1,"-")</f>
        <v>-</v>
      </c>
      <c r="AD157" t="str">
        <f>IF(COUNTA(入力!AD156)&gt;0,"l"&amp;計算!AD$1,"-")</f>
        <v>-</v>
      </c>
      <c r="AE157" t="str">
        <f>IF(COUNTA(入力!AE156)&gt;0,"l"&amp;計算!AE$1,"-")</f>
        <v>-</v>
      </c>
      <c r="AJ157" t="e">
        <f t="shared" si="12"/>
        <v>#N/A</v>
      </c>
      <c r="AK157" t="e">
        <f t="shared" si="13"/>
        <v>#N/A</v>
      </c>
      <c r="AL157" t="e">
        <f t="shared" si="14"/>
        <v>#N/A</v>
      </c>
      <c r="AM157" t="str">
        <f t="shared" si="15"/>
        <v>&lt;span class="tl"&gt;0&lt;/span&gt;</v>
      </c>
      <c r="AN157" t="str">
        <f>SUBSTITUTE($AN$2,"ccc",入力!D156)</f>
        <v>&lt;span class="job"&gt;&lt;/span&gt;</v>
      </c>
      <c r="AO157" t="str">
        <f>SUBSTITUTE($AO$2,"ddd",入力!E156)</f>
        <v>&lt;span class="spa"&gt;&lt;/span&gt;</v>
      </c>
      <c r="AP157" t="str">
        <f t="shared" si="16"/>
        <v>&lt;span class="nm"&gt;0&lt;/span&gt;</v>
      </c>
      <c r="AQ157" t="s">
        <v>16</v>
      </c>
      <c r="AR157" t="str">
        <f t="shared" si="17"/>
        <v/>
      </c>
    </row>
    <row r="158" spans="1:44" x14ac:dyDescent="0.4">
      <c r="A158">
        <f>入力!A157</f>
        <v>156</v>
      </c>
      <c r="B158">
        <f>入力!B157</f>
        <v>0</v>
      </c>
      <c r="C158">
        <f>入力!C157</f>
        <v>0</v>
      </c>
      <c r="D158" t="e">
        <f>"a"&amp;VLOOKUP(入力!D157,設定!$B$1:$E$26,4,FALSE)</f>
        <v>#N/A</v>
      </c>
      <c r="E158" t="e">
        <f>"b"&amp;VLOOKUP(入力!E157,設定!$C$1:$E$26,3,FALSE)</f>
        <v>#N/A</v>
      </c>
      <c r="F158" t="str">
        <f>IF(COUNTA(入力!F157)&gt;0,"l"&amp;計算!F$1,"-")</f>
        <v>-</v>
      </c>
      <c r="G158" t="str">
        <f>IF(COUNTA(入力!G157)&gt;0,"l"&amp;計算!G$1,"-")</f>
        <v>-</v>
      </c>
      <c r="H158" t="str">
        <f>IF(COUNTA(入力!H157)&gt;0,"l"&amp;計算!H$1,"-")</f>
        <v>-</v>
      </c>
      <c r="I158" t="str">
        <f>IF(COUNTA(入力!I157)&gt;0,"l"&amp;計算!I$1,"-")</f>
        <v>-</v>
      </c>
      <c r="J158" t="str">
        <f>IF(COUNTA(入力!J157)&gt;0,"l"&amp;計算!J$1,"-")</f>
        <v>-</v>
      </c>
      <c r="K158" t="str">
        <f>IF(COUNTA(入力!K157)&gt;0,"l"&amp;計算!K$1,"-")</f>
        <v>-</v>
      </c>
      <c r="L158" t="str">
        <f>IF(COUNTA(入力!L157)&gt;0,"l"&amp;計算!L$1,"-")</f>
        <v>-</v>
      </c>
      <c r="M158" t="str">
        <f>IF(COUNTA(入力!M157)&gt;0,"l"&amp;計算!M$1,"-")</f>
        <v>-</v>
      </c>
      <c r="N158" t="str">
        <f>IF(COUNTA(入力!N157)&gt;0,"l"&amp;計算!N$1,"-")</f>
        <v>-</v>
      </c>
      <c r="O158" t="str">
        <f>IF(COUNTA(入力!O157)&gt;0,"l"&amp;計算!O$1,"-")</f>
        <v>-</v>
      </c>
      <c r="P158" t="str">
        <f>IF(COUNTA(入力!P157)&gt;0,"l"&amp;計算!P$1,"-")</f>
        <v>-</v>
      </c>
      <c r="Q158" t="str">
        <f>IF(COUNTA(入力!Q157)&gt;0,"l"&amp;計算!Q$1,"-")</f>
        <v>-</v>
      </c>
      <c r="R158" t="str">
        <f>IF(COUNTA(入力!R157)&gt;0,"l"&amp;計算!R$1,"-")</f>
        <v>-</v>
      </c>
      <c r="S158" t="str">
        <f>IF(COUNTA(入力!S157)&gt;0,"l"&amp;計算!S$1,"-")</f>
        <v>-</v>
      </c>
      <c r="T158" t="str">
        <f>IF(COUNTA(入力!T157)&gt;0,"l"&amp;計算!T$1,"-")</f>
        <v>-</v>
      </c>
      <c r="U158" t="str">
        <f>IF(COUNTA(入力!U157)&gt;0,"l"&amp;計算!U$1,"-")</f>
        <v>-</v>
      </c>
      <c r="V158" t="str">
        <f>IF(COUNTA(入力!V157)&gt;0,"l"&amp;計算!V$1,"-")</f>
        <v>-</v>
      </c>
      <c r="W158" t="str">
        <f>IF(COUNTA(入力!W157)&gt;0,"l"&amp;計算!W$1,"-")</f>
        <v>-</v>
      </c>
      <c r="X158" t="str">
        <f>IF(COUNTA(入力!X157)&gt;0,"l"&amp;計算!X$1,"-")</f>
        <v>-</v>
      </c>
      <c r="Y158" t="str">
        <f>IF(COUNTA(入力!Y157)&gt;0,"l"&amp;計算!Y$1,"-")</f>
        <v>-</v>
      </c>
      <c r="Z158" t="str">
        <f>IF(COUNTA(入力!Z157)&gt;0,"l"&amp;計算!Z$1,"-")</f>
        <v>-</v>
      </c>
      <c r="AA158" t="str">
        <f>IF(COUNTA(入力!AA157)&gt;0,"l"&amp;計算!AA$1,"-")</f>
        <v>-</v>
      </c>
      <c r="AB158" t="str">
        <f>IF(COUNTA(入力!AB157)&gt;0,"l"&amp;計算!AB$1,"-")</f>
        <v>-</v>
      </c>
      <c r="AC158" t="str">
        <f>IF(COUNTA(入力!AC157)&gt;0,"l"&amp;計算!AC$1,"-")</f>
        <v>-</v>
      </c>
      <c r="AD158" t="str">
        <f>IF(COUNTA(入力!AD157)&gt;0,"l"&amp;計算!AD$1,"-")</f>
        <v>-</v>
      </c>
      <c r="AE158" t="str">
        <f>IF(COUNTA(入力!AE157)&gt;0,"l"&amp;計算!AE$1,"-")</f>
        <v>-</v>
      </c>
      <c r="AJ158" t="e">
        <f t="shared" si="12"/>
        <v>#N/A</v>
      </c>
      <c r="AK158" t="e">
        <f t="shared" si="13"/>
        <v>#N/A</v>
      </c>
      <c r="AL158" t="e">
        <f t="shared" si="14"/>
        <v>#N/A</v>
      </c>
      <c r="AM158" t="str">
        <f t="shared" si="15"/>
        <v>&lt;span class="tl"&gt;0&lt;/span&gt;</v>
      </c>
      <c r="AN158" t="str">
        <f>SUBSTITUTE($AN$2,"ccc",入力!D157)</f>
        <v>&lt;span class="job"&gt;&lt;/span&gt;</v>
      </c>
      <c r="AO158" t="str">
        <f>SUBSTITUTE($AO$2,"ddd",入力!E157)</f>
        <v>&lt;span class="spa"&gt;&lt;/span&gt;</v>
      </c>
      <c r="AP158" t="str">
        <f t="shared" si="16"/>
        <v>&lt;span class="nm"&gt;0&lt;/span&gt;</v>
      </c>
      <c r="AQ158" t="s">
        <v>16</v>
      </c>
      <c r="AR158" t="str">
        <f t="shared" si="17"/>
        <v/>
      </c>
    </row>
    <row r="159" spans="1:44" x14ac:dyDescent="0.4">
      <c r="A159">
        <f>入力!A158</f>
        <v>157</v>
      </c>
      <c r="B159">
        <f>入力!B158</f>
        <v>0</v>
      </c>
      <c r="C159">
        <f>入力!C158</f>
        <v>0</v>
      </c>
      <c r="D159" t="e">
        <f>"a"&amp;VLOOKUP(入力!D158,設定!$B$1:$E$26,4,FALSE)</f>
        <v>#N/A</v>
      </c>
      <c r="E159" t="e">
        <f>"b"&amp;VLOOKUP(入力!E158,設定!$C$1:$E$26,3,FALSE)</f>
        <v>#N/A</v>
      </c>
      <c r="F159" t="str">
        <f>IF(COUNTA(入力!F158)&gt;0,"l"&amp;計算!F$1,"-")</f>
        <v>-</v>
      </c>
      <c r="G159" t="str">
        <f>IF(COUNTA(入力!G158)&gt;0,"l"&amp;計算!G$1,"-")</f>
        <v>-</v>
      </c>
      <c r="H159" t="str">
        <f>IF(COUNTA(入力!H158)&gt;0,"l"&amp;計算!H$1,"-")</f>
        <v>-</v>
      </c>
      <c r="I159" t="str">
        <f>IF(COUNTA(入力!I158)&gt;0,"l"&amp;計算!I$1,"-")</f>
        <v>-</v>
      </c>
      <c r="J159" t="str">
        <f>IF(COUNTA(入力!J158)&gt;0,"l"&amp;計算!J$1,"-")</f>
        <v>-</v>
      </c>
      <c r="K159" t="str">
        <f>IF(COUNTA(入力!K158)&gt;0,"l"&amp;計算!K$1,"-")</f>
        <v>-</v>
      </c>
      <c r="L159" t="str">
        <f>IF(COUNTA(入力!L158)&gt;0,"l"&amp;計算!L$1,"-")</f>
        <v>-</v>
      </c>
      <c r="M159" t="str">
        <f>IF(COUNTA(入力!M158)&gt;0,"l"&amp;計算!M$1,"-")</f>
        <v>-</v>
      </c>
      <c r="N159" t="str">
        <f>IF(COUNTA(入力!N158)&gt;0,"l"&amp;計算!N$1,"-")</f>
        <v>-</v>
      </c>
      <c r="O159" t="str">
        <f>IF(COUNTA(入力!O158)&gt;0,"l"&amp;計算!O$1,"-")</f>
        <v>-</v>
      </c>
      <c r="P159" t="str">
        <f>IF(COUNTA(入力!P158)&gt;0,"l"&amp;計算!P$1,"-")</f>
        <v>-</v>
      </c>
      <c r="Q159" t="str">
        <f>IF(COUNTA(入力!Q158)&gt;0,"l"&amp;計算!Q$1,"-")</f>
        <v>-</v>
      </c>
      <c r="R159" t="str">
        <f>IF(COUNTA(入力!R158)&gt;0,"l"&amp;計算!R$1,"-")</f>
        <v>-</v>
      </c>
      <c r="S159" t="str">
        <f>IF(COUNTA(入力!S158)&gt;0,"l"&amp;計算!S$1,"-")</f>
        <v>-</v>
      </c>
      <c r="T159" t="str">
        <f>IF(COUNTA(入力!T158)&gt;0,"l"&amp;計算!T$1,"-")</f>
        <v>-</v>
      </c>
      <c r="U159" t="str">
        <f>IF(COUNTA(入力!U158)&gt;0,"l"&amp;計算!U$1,"-")</f>
        <v>-</v>
      </c>
      <c r="V159" t="str">
        <f>IF(COUNTA(入力!V158)&gt;0,"l"&amp;計算!V$1,"-")</f>
        <v>-</v>
      </c>
      <c r="W159" t="str">
        <f>IF(COUNTA(入力!W158)&gt;0,"l"&amp;計算!W$1,"-")</f>
        <v>-</v>
      </c>
      <c r="X159" t="str">
        <f>IF(COUNTA(入力!X158)&gt;0,"l"&amp;計算!X$1,"-")</f>
        <v>-</v>
      </c>
      <c r="Y159" t="str">
        <f>IF(COUNTA(入力!Y158)&gt;0,"l"&amp;計算!Y$1,"-")</f>
        <v>-</v>
      </c>
      <c r="Z159" t="str">
        <f>IF(COUNTA(入力!Z158)&gt;0,"l"&amp;計算!Z$1,"-")</f>
        <v>-</v>
      </c>
      <c r="AA159" t="str">
        <f>IF(COUNTA(入力!AA158)&gt;0,"l"&amp;計算!AA$1,"-")</f>
        <v>-</v>
      </c>
      <c r="AB159" t="str">
        <f>IF(COUNTA(入力!AB158)&gt;0,"l"&amp;計算!AB$1,"-")</f>
        <v>-</v>
      </c>
      <c r="AC159" t="str">
        <f>IF(COUNTA(入力!AC158)&gt;0,"l"&amp;計算!AC$1,"-")</f>
        <v>-</v>
      </c>
      <c r="AD159" t="str">
        <f>IF(COUNTA(入力!AD158)&gt;0,"l"&amp;計算!AD$1,"-")</f>
        <v>-</v>
      </c>
      <c r="AE159" t="str">
        <f>IF(COUNTA(入力!AE158)&gt;0,"l"&amp;計算!AE$1,"-")</f>
        <v>-</v>
      </c>
      <c r="AJ159" t="e">
        <f t="shared" si="12"/>
        <v>#N/A</v>
      </c>
      <c r="AK159" t="e">
        <f t="shared" si="13"/>
        <v>#N/A</v>
      </c>
      <c r="AL159" t="e">
        <f t="shared" si="14"/>
        <v>#N/A</v>
      </c>
      <c r="AM159" t="str">
        <f t="shared" si="15"/>
        <v>&lt;span class="tl"&gt;0&lt;/span&gt;</v>
      </c>
      <c r="AN159" t="str">
        <f>SUBSTITUTE($AN$2,"ccc",入力!D158)</f>
        <v>&lt;span class="job"&gt;&lt;/span&gt;</v>
      </c>
      <c r="AO159" t="str">
        <f>SUBSTITUTE($AO$2,"ddd",入力!E158)</f>
        <v>&lt;span class="spa"&gt;&lt;/span&gt;</v>
      </c>
      <c r="AP159" t="str">
        <f t="shared" si="16"/>
        <v>&lt;span class="nm"&gt;0&lt;/span&gt;</v>
      </c>
      <c r="AQ159" t="s">
        <v>16</v>
      </c>
      <c r="AR159" t="str">
        <f t="shared" si="17"/>
        <v/>
      </c>
    </row>
    <row r="160" spans="1:44" x14ac:dyDescent="0.4">
      <c r="A160">
        <f>入力!A159</f>
        <v>158</v>
      </c>
      <c r="B160">
        <f>入力!B159</f>
        <v>0</v>
      </c>
      <c r="C160">
        <f>入力!C159</f>
        <v>0</v>
      </c>
      <c r="D160" t="e">
        <f>"a"&amp;VLOOKUP(入力!D159,設定!$B$1:$E$26,4,FALSE)</f>
        <v>#N/A</v>
      </c>
      <c r="E160" t="e">
        <f>"b"&amp;VLOOKUP(入力!E159,設定!$C$1:$E$26,3,FALSE)</f>
        <v>#N/A</v>
      </c>
      <c r="F160" t="str">
        <f>IF(COUNTA(入力!F159)&gt;0,"l"&amp;計算!F$1,"-")</f>
        <v>-</v>
      </c>
      <c r="G160" t="str">
        <f>IF(COUNTA(入力!G159)&gt;0,"l"&amp;計算!G$1,"-")</f>
        <v>-</v>
      </c>
      <c r="H160" t="str">
        <f>IF(COUNTA(入力!H159)&gt;0,"l"&amp;計算!H$1,"-")</f>
        <v>-</v>
      </c>
      <c r="I160" t="str">
        <f>IF(COUNTA(入力!I159)&gt;0,"l"&amp;計算!I$1,"-")</f>
        <v>-</v>
      </c>
      <c r="J160" t="str">
        <f>IF(COUNTA(入力!J159)&gt;0,"l"&amp;計算!J$1,"-")</f>
        <v>-</v>
      </c>
      <c r="K160" t="str">
        <f>IF(COUNTA(入力!K159)&gt;0,"l"&amp;計算!K$1,"-")</f>
        <v>-</v>
      </c>
      <c r="L160" t="str">
        <f>IF(COUNTA(入力!L159)&gt;0,"l"&amp;計算!L$1,"-")</f>
        <v>-</v>
      </c>
      <c r="M160" t="str">
        <f>IF(COUNTA(入力!M159)&gt;0,"l"&amp;計算!M$1,"-")</f>
        <v>-</v>
      </c>
      <c r="N160" t="str">
        <f>IF(COUNTA(入力!N159)&gt;0,"l"&amp;計算!N$1,"-")</f>
        <v>-</v>
      </c>
      <c r="O160" t="str">
        <f>IF(COUNTA(入力!O159)&gt;0,"l"&amp;計算!O$1,"-")</f>
        <v>-</v>
      </c>
      <c r="P160" t="str">
        <f>IF(COUNTA(入力!P159)&gt;0,"l"&amp;計算!P$1,"-")</f>
        <v>-</v>
      </c>
      <c r="Q160" t="str">
        <f>IF(COUNTA(入力!Q159)&gt;0,"l"&amp;計算!Q$1,"-")</f>
        <v>-</v>
      </c>
      <c r="R160" t="str">
        <f>IF(COUNTA(入力!R159)&gt;0,"l"&amp;計算!R$1,"-")</f>
        <v>-</v>
      </c>
      <c r="S160" t="str">
        <f>IF(COUNTA(入力!S159)&gt;0,"l"&amp;計算!S$1,"-")</f>
        <v>-</v>
      </c>
      <c r="T160" t="str">
        <f>IF(COUNTA(入力!T159)&gt;0,"l"&amp;計算!T$1,"-")</f>
        <v>-</v>
      </c>
      <c r="U160" t="str">
        <f>IF(COUNTA(入力!U159)&gt;0,"l"&amp;計算!U$1,"-")</f>
        <v>-</v>
      </c>
      <c r="V160" t="str">
        <f>IF(COUNTA(入力!V159)&gt;0,"l"&amp;計算!V$1,"-")</f>
        <v>-</v>
      </c>
      <c r="W160" t="str">
        <f>IF(COUNTA(入力!W159)&gt;0,"l"&amp;計算!W$1,"-")</f>
        <v>-</v>
      </c>
      <c r="X160" t="str">
        <f>IF(COUNTA(入力!X159)&gt;0,"l"&amp;計算!X$1,"-")</f>
        <v>-</v>
      </c>
      <c r="Y160" t="str">
        <f>IF(COUNTA(入力!Y159)&gt;0,"l"&amp;計算!Y$1,"-")</f>
        <v>-</v>
      </c>
      <c r="Z160" t="str">
        <f>IF(COUNTA(入力!Z159)&gt;0,"l"&amp;計算!Z$1,"-")</f>
        <v>-</v>
      </c>
      <c r="AA160" t="str">
        <f>IF(COUNTA(入力!AA159)&gt;0,"l"&amp;計算!AA$1,"-")</f>
        <v>-</v>
      </c>
      <c r="AB160" t="str">
        <f>IF(COUNTA(入力!AB159)&gt;0,"l"&amp;計算!AB$1,"-")</f>
        <v>-</v>
      </c>
      <c r="AC160" t="str">
        <f>IF(COUNTA(入力!AC159)&gt;0,"l"&amp;計算!AC$1,"-")</f>
        <v>-</v>
      </c>
      <c r="AD160" t="str">
        <f>IF(COUNTA(入力!AD159)&gt;0,"l"&amp;計算!AD$1,"-")</f>
        <v>-</v>
      </c>
      <c r="AE160" t="str">
        <f>IF(COUNTA(入力!AE159)&gt;0,"l"&amp;計算!AE$1,"-")</f>
        <v>-</v>
      </c>
      <c r="AJ160" t="e">
        <f t="shared" si="12"/>
        <v>#N/A</v>
      </c>
      <c r="AK160" t="e">
        <f t="shared" si="13"/>
        <v>#N/A</v>
      </c>
      <c r="AL160" t="e">
        <f t="shared" si="14"/>
        <v>#N/A</v>
      </c>
      <c r="AM160" t="str">
        <f t="shared" si="15"/>
        <v>&lt;span class="tl"&gt;0&lt;/span&gt;</v>
      </c>
      <c r="AN160" t="str">
        <f>SUBSTITUTE($AN$2,"ccc",入力!D159)</f>
        <v>&lt;span class="job"&gt;&lt;/span&gt;</v>
      </c>
      <c r="AO160" t="str">
        <f>SUBSTITUTE($AO$2,"ddd",入力!E159)</f>
        <v>&lt;span class="spa"&gt;&lt;/span&gt;</v>
      </c>
      <c r="AP160" t="str">
        <f t="shared" si="16"/>
        <v>&lt;span class="nm"&gt;0&lt;/span&gt;</v>
      </c>
      <c r="AQ160" t="s">
        <v>16</v>
      </c>
      <c r="AR160" t="str">
        <f t="shared" si="17"/>
        <v/>
      </c>
    </row>
    <row r="161" spans="1:44" x14ac:dyDescent="0.4">
      <c r="A161">
        <f>入力!A160</f>
        <v>159</v>
      </c>
      <c r="B161">
        <f>入力!B160</f>
        <v>0</v>
      </c>
      <c r="C161">
        <f>入力!C160</f>
        <v>0</v>
      </c>
      <c r="D161" t="e">
        <f>"a"&amp;VLOOKUP(入力!D160,設定!$B$1:$E$26,4,FALSE)</f>
        <v>#N/A</v>
      </c>
      <c r="E161" t="e">
        <f>"b"&amp;VLOOKUP(入力!E160,設定!$C$1:$E$26,3,FALSE)</f>
        <v>#N/A</v>
      </c>
      <c r="F161" t="str">
        <f>IF(COUNTA(入力!F160)&gt;0,"l"&amp;計算!F$1,"-")</f>
        <v>-</v>
      </c>
      <c r="G161" t="str">
        <f>IF(COUNTA(入力!G160)&gt;0,"l"&amp;計算!G$1,"-")</f>
        <v>-</v>
      </c>
      <c r="H161" t="str">
        <f>IF(COUNTA(入力!H160)&gt;0,"l"&amp;計算!H$1,"-")</f>
        <v>-</v>
      </c>
      <c r="I161" t="str">
        <f>IF(COUNTA(入力!I160)&gt;0,"l"&amp;計算!I$1,"-")</f>
        <v>-</v>
      </c>
      <c r="J161" t="str">
        <f>IF(COUNTA(入力!J160)&gt;0,"l"&amp;計算!J$1,"-")</f>
        <v>-</v>
      </c>
      <c r="K161" t="str">
        <f>IF(COUNTA(入力!K160)&gt;0,"l"&amp;計算!K$1,"-")</f>
        <v>-</v>
      </c>
      <c r="L161" t="str">
        <f>IF(COUNTA(入力!L160)&gt;0,"l"&amp;計算!L$1,"-")</f>
        <v>-</v>
      </c>
      <c r="M161" t="str">
        <f>IF(COUNTA(入力!M160)&gt;0,"l"&amp;計算!M$1,"-")</f>
        <v>-</v>
      </c>
      <c r="N161" t="str">
        <f>IF(COUNTA(入力!N160)&gt;0,"l"&amp;計算!N$1,"-")</f>
        <v>-</v>
      </c>
      <c r="O161" t="str">
        <f>IF(COUNTA(入力!O160)&gt;0,"l"&amp;計算!O$1,"-")</f>
        <v>-</v>
      </c>
      <c r="P161" t="str">
        <f>IF(COUNTA(入力!P160)&gt;0,"l"&amp;計算!P$1,"-")</f>
        <v>-</v>
      </c>
      <c r="Q161" t="str">
        <f>IF(COUNTA(入力!Q160)&gt;0,"l"&amp;計算!Q$1,"-")</f>
        <v>-</v>
      </c>
      <c r="R161" t="str">
        <f>IF(COUNTA(入力!R160)&gt;0,"l"&amp;計算!R$1,"-")</f>
        <v>-</v>
      </c>
      <c r="S161" t="str">
        <f>IF(COUNTA(入力!S160)&gt;0,"l"&amp;計算!S$1,"-")</f>
        <v>-</v>
      </c>
      <c r="T161" t="str">
        <f>IF(COUNTA(入力!T160)&gt;0,"l"&amp;計算!T$1,"-")</f>
        <v>-</v>
      </c>
      <c r="U161" t="str">
        <f>IF(COUNTA(入力!U160)&gt;0,"l"&amp;計算!U$1,"-")</f>
        <v>-</v>
      </c>
      <c r="V161" t="str">
        <f>IF(COUNTA(入力!V160)&gt;0,"l"&amp;計算!V$1,"-")</f>
        <v>-</v>
      </c>
      <c r="W161" t="str">
        <f>IF(COUNTA(入力!W160)&gt;0,"l"&amp;計算!W$1,"-")</f>
        <v>-</v>
      </c>
      <c r="X161" t="str">
        <f>IF(COUNTA(入力!X160)&gt;0,"l"&amp;計算!X$1,"-")</f>
        <v>-</v>
      </c>
      <c r="Y161" t="str">
        <f>IF(COUNTA(入力!Y160)&gt;0,"l"&amp;計算!Y$1,"-")</f>
        <v>-</v>
      </c>
      <c r="Z161" t="str">
        <f>IF(COUNTA(入力!Z160)&gt;0,"l"&amp;計算!Z$1,"-")</f>
        <v>-</v>
      </c>
      <c r="AA161" t="str">
        <f>IF(COUNTA(入力!AA160)&gt;0,"l"&amp;計算!AA$1,"-")</f>
        <v>-</v>
      </c>
      <c r="AB161" t="str">
        <f>IF(COUNTA(入力!AB160)&gt;0,"l"&amp;計算!AB$1,"-")</f>
        <v>-</v>
      </c>
      <c r="AC161" t="str">
        <f>IF(COUNTA(入力!AC160)&gt;0,"l"&amp;計算!AC$1,"-")</f>
        <v>-</v>
      </c>
      <c r="AD161" t="str">
        <f>IF(COUNTA(入力!AD160)&gt;0,"l"&amp;計算!AD$1,"-")</f>
        <v>-</v>
      </c>
      <c r="AE161" t="str">
        <f>IF(COUNTA(入力!AE160)&gt;0,"l"&amp;計算!AE$1,"-")</f>
        <v>-</v>
      </c>
      <c r="AJ161" t="e">
        <f t="shared" si="12"/>
        <v>#N/A</v>
      </c>
      <c r="AK161" t="e">
        <f t="shared" si="13"/>
        <v>#N/A</v>
      </c>
      <c r="AL161" t="e">
        <f t="shared" si="14"/>
        <v>#N/A</v>
      </c>
      <c r="AM161" t="str">
        <f t="shared" si="15"/>
        <v>&lt;span class="tl"&gt;0&lt;/span&gt;</v>
      </c>
      <c r="AN161" t="str">
        <f>SUBSTITUTE($AN$2,"ccc",入力!D160)</f>
        <v>&lt;span class="job"&gt;&lt;/span&gt;</v>
      </c>
      <c r="AO161" t="str">
        <f>SUBSTITUTE($AO$2,"ddd",入力!E160)</f>
        <v>&lt;span class="spa"&gt;&lt;/span&gt;</v>
      </c>
      <c r="AP161" t="str">
        <f t="shared" si="16"/>
        <v>&lt;span class="nm"&gt;0&lt;/span&gt;</v>
      </c>
      <c r="AQ161" t="s">
        <v>16</v>
      </c>
      <c r="AR161" t="str">
        <f t="shared" si="17"/>
        <v/>
      </c>
    </row>
    <row r="162" spans="1:44" x14ac:dyDescent="0.4">
      <c r="A162">
        <f>入力!A161</f>
        <v>160</v>
      </c>
      <c r="B162">
        <f>入力!B161</f>
        <v>0</v>
      </c>
      <c r="C162">
        <f>入力!C161</f>
        <v>0</v>
      </c>
      <c r="D162" t="e">
        <f>"a"&amp;VLOOKUP(入力!D161,設定!$B$1:$E$26,4,FALSE)</f>
        <v>#N/A</v>
      </c>
      <c r="E162" t="e">
        <f>"b"&amp;VLOOKUP(入力!E161,設定!$C$1:$E$26,3,FALSE)</f>
        <v>#N/A</v>
      </c>
      <c r="F162" t="str">
        <f>IF(COUNTA(入力!F161)&gt;0,"l"&amp;計算!F$1,"-")</f>
        <v>-</v>
      </c>
      <c r="G162" t="str">
        <f>IF(COUNTA(入力!G161)&gt;0,"l"&amp;計算!G$1,"-")</f>
        <v>-</v>
      </c>
      <c r="H162" t="str">
        <f>IF(COUNTA(入力!H161)&gt;0,"l"&amp;計算!H$1,"-")</f>
        <v>-</v>
      </c>
      <c r="I162" t="str">
        <f>IF(COUNTA(入力!I161)&gt;0,"l"&amp;計算!I$1,"-")</f>
        <v>-</v>
      </c>
      <c r="J162" t="str">
        <f>IF(COUNTA(入力!J161)&gt;0,"l"&amp;計算!J$1,"-")</f>
        <v>-</v>
      </c>
      <c r="K162" t="str">
        <f>IF(COUNTA(入力!K161)&gt;0,"l"&amp;計算!K$1,"-")</f>
        <v>-</v>
      </c>
      <c r="L162" t="str">
        <f>IF(COUNTA(入力!L161)&gt;0,"l"&amp;計算!L$1,"-")</f>
        <v>-</v>
      </c>
      <c r="M162" t="str">
        <f>IF(COUNTA(入力!M161)&gt;0,"l"&amp;計算!M$1,"-")</f>
        <v>-</v>
      </c>
      <c r="N162" t="str">
        <f>IF(COUNTA(入力!N161)&gt;0,"l"&amp;計算!N$1,"-")</f>
        <v>-</v>
      </c>
      <c r="O162" t="str">
        <f>IF(COUNTA(入力!O161)&gt;0,"l"&amp;計算!O$1,"-")</f>
        <v>-</v>
      </c>
      <c r="P162" t="str">
        <f>IF(COUNTA(入力!P161)&gt;0,"l"&amp;計算!P$1,"-")</f>
        <v>-</v>
      </c>
      <c r="Q162" t="str">
        <f>IF(COUNTA(入力!Q161)&gt;0,"l"&amp;計算!Q$1,"-")</f>
        <v>-</v>
      </c>
      <c r="R162" t="str">
        <f>IF(COUNTA(入力!R161)&gt;0,"l"&amp;計算!R$1,"-")</f>
        <v>-</v>
      </c>
      <c r="S162" t="str">
        <f>IF(COUNTA(入力!S161)&gt;0,"l"&amp;計算!S$1,"-")</f>
        <v>-</v>
      </c>
      <c r="T162" t="str">
        <f>IF(COUNTA(入力!T161)&gt;0,"l"&amp;計算!T$1,"-")</f>
        <v>-</v>
      </c>
      <c r="U162" t="str">
        <f>IF(COUNTA(入力!U161)&gt;0,"l"&amp;計算!U$1,"-")</f>
        <v>-</v>
      </c>
      <c r="V162" t="str">
        <f>IF(COUNTA(入力!V161)&gt;0,"l"&amp;計算!V$1,"-")</f>
        <v>-</v>
      </c>
      <c r="W162" t="str">
        <f>IF(COUNTA(入力!W161)&gt;0,"l"&amp;計算!W$1,"-")</f>
        <v>-</v>
      </c>
      <c r="X162" t="str">
        <f>IF(COUNTA(入力!X161)&gt;0,"l"&amp;計算!X$1,"-")</f>
        <v>-</v>
      </c>
      <c r="Y162" t="str">
        <f>IF(COUNTA(入力!Y161)&gt;0,"l"&amp;計算!Y$1,"-")</f>
        <v>-</v>
      </c>
      <c r="Z162" t="str">
        <f>IF(COUNTA(入力!Z161)&gt;0,"l"&amp;計算!Z$1,"-")</f>
        <v>-</v>
      </c>
      <c r="AA162" t="str">
        <f>IF(COUNTA(入力!AA161)&gt;0,"l"&amp;計算!AA$1,"-")</f>
        <v>-</v>
      </c>
      <c r="AB162" t="str">
        <f>IF(COUNTA(入力!AB161)&gt;0,"l"&amp;計算!AB$1,"-")</f>
        <v>-</v>
      </c>
      <c r="AC162" t="str">
        <f>IF(COUNTA(入力!AC161)&gt;0,"l"&amp;計算!AC$1,"-")</f>
        <v>-</v>
      </c>
      <c r="AD162" t="str">
        <f>IF(COUNTA(入力!AD161)&gt;0,"l"&amp;計算!AD$1,"-")</f>
        <v>-</v>
      </c>
      <c r="AE162" t="str">
        <f>IF(COUNTA(入力!AE161)&gt;0,"l"&amp;計算!AE$1,"-")</f>
        <v>-</v>
      </c>
      <c r="AJ162" t="e">
        <f t="shared" si="12"/>
        <v>#N/A</v>
      </c>
      <c r="AK162" t="e">
        <f t="shared" si="13"/>
        <v>#N/A</v>
      </c>
      <c r="AL162" t="e">
        <f t="shared" si="14"/>
        <v>#N/A</v>
      </c>
      <c r="AM162" t="str">
        <f t="shared" si="15"/>
        <v>&lt;span class="tl"&gt;0&lt;/span&gt;</v>
      </c>
      <c r="AN162" t="str">
        <f>SUBSTITUTE($AN$2,"ccc",入力!D161)</f>
        <v>&lt;span class="job"&gt;&lt;/span&gt;</v>
      </c>
      <c r="AO162" t="str">
        <f>SUBSTITUTE($AO$2,"ddd",入力!E161)</f>
        <v>&lt;span class="spa"&gt;&lt;/span&gt;</v>
      </c>
      <c r="AP162" t="str">
        <f t="shared" si="16"/>
        <v>&lt;span class="nm"&gt;0&lt;/span&gt;</v>
      </c>
      <c r="AQ162" t="s">
        <v>16</v>
      </c>
      <c r="AR162" t="str">
        <f t="shared" si="17"/>
        <v/>
      </c>
    </row>
    <row r="163" spans="1:44" x14ac:dyDescent="0.4">
      <c r="A163">
        <f>入力!A162</f>
        <v>161</v>
      </c>
      <c r="B163">
        <f>入力!B162</f>
        <v>0</v>
      </c>
      <c r="C163">
        <f>入力!C162</f>
        <v>0</v>
      </c>
      <c r="D163" t="e">
        <f>"a"&amp;VLOOKUP(入力!D162,設定!$B$1:$E$26,4,FALSE)</f>
        <v>#N/A</v>
      </c>
      <c r="E163" t="e">
        <f>"b"&amp;VLOOKUP(入力!E162,設定!$C$1:$E$26,3,FALSE)</f>
        <v>#N/A</v>
      </c>
      <c r="F163" t="str">
        <f>IF(COUNTA(入力!F162)&gt;0,"l"&amp;計算!F$1,"-")</f>
        <v>-</v>
      </c>
      <c r="G163" t="str">
        <f>IF(COUNTA(入力!G162)&gt;0,"l"&amp;計算!G$1,"-")</f>
        <v>-</v>
      </c>
      <c r="H163" t="str">
        <f>IF(COUNTA(入力!H162)&gt;0,"l"&amp;計算!H$1,"-")</f>
        <v>-</v>
      </c>
      <c r="I163" t="str">
        <f>IF(COUNTA(入力!I162)&gt;0,"l"&amp;計算!I$1,"-")</f>
        <v>-</v>
      </c>
      <c r="J163" t="str">
        <f>IF(COUNTA(入力!J162)&gt;0,"l"&amp;計算!J$1,"-")</f>
        <v>-</v>
      </c>
      <c r="K163" t="str">
        <f>IF(COUNTA(入力!K162)&gt;0,"l"&amp;計算!K$1,"-")</f>
        <v>-</v>
      </c>
      <c r="L163" t="str">
        <f>IF(COUNTA(入力!L162)&gt;0,"l"&amp;計算!L$1,"-")</f>
        <v>-</v>
      </c>
      <c r="M163" t="str">
        <f>IF(COUNTA(入力!M162)&gt;0,"l"&amp;計算!M$1,"-")</f>
        <v>-</v>
      </c>
      <c r="N163" t="str">
        <f>IF(COUNTA(入力!N162)&gt;0,"l"&amp;計算!N$1,"-")</f>
        <v>-</v>
      </c>
      <c r="O163" t="str">
        <f>IF(COUNTA(入力!O162)&gt;0,"l"&amp;計算!O$1,"-")</f>
        <v>-</v>
      </c>
      <c r="P163" t="str">
        <f>IF(COUNTA(入力!P162)&gt;0,"l"&amp;計算!P$1,"-")</f>
        <v>-</v>
      </c>
      <c r="Q163" t="str">
        <f>IF(COUNTA(入力!Q162)&gt;0,"l"&amp;計算!Q$1,"-")</f>
        <v>-</v>
      </c>
      <c r="R163" t="str">
        <f>IF(COUNTA(入力!R162)&gt;0,"l"&amp;計算!R$1,"-")</f>
        <v>-</v>
      </c>
      <c r="S163" t="str">
        <f>IF(COUNTA(入力!S162)&gt;0,"l"&amp;計算!S$1,"-")</f>
        <v>-</v>
      </c>
      <c r="T163" t="str">
        <f>IF(COUNTA(入力!T162)&gt;0,"l"&amp;計算!T$1,"-")</f>
        <v>-</v>
      </c>
      <c r="U163" t="str">
        <f>IF(COUNTA(入力!U162)&gt;0,"l"&amp;計算!U$1,"-")</f>
        <v>-</v>
      </c>
      <c r="V163" t="str">
        <f>IF(COUNTA(入力!V162)&gt;0,"l"&amp;計算!V$1,"-")</f>
        <v>-</v>
      </c>
      <c r="W163" t="str">
        <f>IF(COUNTA(入力!W162)&gt;0,"l"&amp;計算!W$1,"-")</f>
        <v>-</v>
      </c>
      <c r="X163" t="str">
        <f>IF(COUNTA(入力!X162)&gt;0,"l"&amp;計算!X$1,"-")</f>
        <v>-</v>
      </c>
      <c r="Y163" t="str">
        <f>IF(COUNTA(入力!Y162)&gt;0,"l"&amp;計算!Y$1,"-")</f>
        <v>-</v>
      </c>
      <c r="Z163" t="str">
        <f>IF(COUNTA(入力!Z162)&gt;0,"l"&amp;計算!Z$1,"-")</f>
        <v>-</v>
      </c>
      <c r="AA163" t="str">
        <f>IF(COUNTA(入力!AA162)&gt;0,"l"&amp;計算!AA$1,"-")</f>
        <v>-</v>
      </c>
      <c r="AB163" t="str">
        <f>IF(COUNTA(入力!AB162)&gt;0,"l"&amp;計算!AB$1,"-")</f>
        <v>-</v>
      </c>
      <c r="AC163" t="str">
        <f>IF(COUNTA(入力!AC162)&gt;0,"l"&amp;計算!AC$1,"-")</f>
        <v>-</v>
      </c>
      <c r="AD163" t="str">
        <f>IF(COUNTA(入力!AD162)&gt;0,"l"&amp;計算!AD$1,"-")</f>
        <v>-</v>
      </c>
      <c r="AE163" t="str">
        <f>IF(COUNTA(入力!AE162)&gt;0,"l"&amp;計算!AE$1,"-")</f>
        <v>-</v>
      </c>
      <c r="AJ163" t="e">
        <f t="shared" si="12"/>
        <v>#N/A</v>
      </c>
      <c r="AK163" t="e">
        <f t="shared" si="13"/>
        <v>#N/A</v>
      </c>
      <c r="AL163" t="e">
        <f t="shared" si="14"/>
        <v>#N/A</v>
      </c>
      <c r="AM163" t="str">
        <f t="shared" si="15"/>
        <v>&lt;span class="tl"&gt;0&lt;/span&gt;</v>
      </c>
      <c r="AN163" t="str">
        <f>SUBSTITUTE($AN$2,"ccc",入力!D162)</f>
        <v>&lt;span class="job"&gt;&lt;/span&gt;</v>
      </c>
      <c r="AO163" t="str">
        <f>SUBSTITUTE($AO$2,"ddd",入力!E162)</f>
        <v>&lt;span class="spa"&gt;&lt;/span&gt;</v>
      </c>
      <c r="AP163" t="str">
        <f t="shared" si="16"/>
        <v>&lt;span class="nm"&gt;0&lt;/span&gt;</v>
      </c>
      <c r="AQ163" t="s">
        <v>16</v>
      </c>
      <c r="AR163" t="str">
        <f t="shared" si="17"/>
        <v/>
      </c>
    </row>
    <row r="164" spans="1:44" x14ac:dyDescent="0.4">
      <c r="A164">
        <f>入力!A163</f>
        <v>162</v>
      </c>
      <c r="B164">
        <f>入力!B163</f>
        <v>0</v>
      </c>
      <c r="C164">
        <f>入力!C163</f>
        <v>0</v>
      </c>
      <c r="D164" t="e">
        <f>"a"&amp;VLOOKUP(入力!D163,設定!$B$1:$E$26,4,FALSE)</f>
        <v>#N/A</v>
      </c>
      <c r="E164" t="e">
        <f>"b"&amp;VLOOKUP(入力!E163,設定!$C$1:$E$26,3,FALSE)</f>
        <v>#N/A</v>
      </c>
      <c r="F164" t="str">
        <f>IF(COUNTA(入力!F163)&gt;0,"l"&amp;計算!F$1,"-")</f>
        <v>-</v>
      </c>
      <c r="G164" t="str">
        <f>IF(COUNTA(入力!G163)&gt;0,"l"&amp;計算!G$1,"-")</f>
        <v>-</v>
      </c>
      <c r="H164" t="str">
        <f>IF(COUNTA(入力!H163)&gt;0,"l"&amp;計算!H$1,"-")</f>
        <v>-</v>
      </c>
      <c r="I164" t="str">
        <f>IF(COUNTA(入力!I163)&gt;0,"l"&amp;計算!I$1,"-")</f>
        <v>-</v>
      </c>
      <c r="J164" t="str">
        <f>IF(COUNTA(入力!J163)&gt;0,"l"&amp;計算!J$1,"-")</f>
        <v>-</v>
      </c>
      <c r="K164" t="str">
        <f>IF(COUNTA(入力!K163)&gt;0,"l"&amp;計算!K$1,"-")</f>
        <v>-</v>
      </c>
      <c r="L164" t="str">
        <f>IF(COUNTA(入力!L163)&gt;0,"l"&amp;計算!L$1,"-")</f>
        <v>-</v>
      </c>
      <c r="M164" t="str">
        <f>IF(COUNTA(入力!M163)&gt;0,"l"&amp;計算!M$1,"-")</f>
        <v>-</v>
      </c>
      <c r="N164" t="str">
        <f>IF(COUNTA(入力!N163)&gt;0,"l"&amp;計算!N$1,"-")</f>
        <v>-</v>
      </c>
      <c r="O164" t="str">
        <f>IF(COUNTA(入力!O163)&gt;0,"l"&amp;計算!O$1,"-")</f>
        <v>-</v>
      </c>
      <c r="P164" t="str">
        <f>IF(COUNTA(入力!P163)&gt;0,"l"&amp;計算!P$1,"-")</f>
        <v>-</v>
      </c>
      <c r="Q164" t="str">
        <f>IF(COUNTA(入力!Q163)&gt;0,"l"&amp;計算!Q$1,"-")</f>
        <v>-</v>
      </c>
      <c r="R164" t="str">
        <f>IF(COUNTA(入力!R163)&gt;0,"l"&amp;計算!R$1,"-")</f>
        <v>-</v>
      </c>
      <c r="S164" t="str">
        <f>IF(COUNTA(入力!S163)&gt;0,"l"&amp;計算!S$1,"-")</f>
        <v>-</v>
      </c>
      <c r="T164" t="str">
        <f>IF(COUNTA(入力!T163)&gt;0,"l"&amp;計算!T$1,"-")</f>
        <v>-</v>
      </c>
      <c r="U164" t="str">
        <f>IF(COUNTA(入力!U163)&gt;0,"l"&amp;計算!U$1,"-")</f>
        <v>-</v>
      </c>
      <c r="V164" t="str">
        <f>IF(COUNTA(入力!V163)&gt;0,"l"&amp;計算!V$1,"-")</f>
        <v>-</v>
      </c>
      <c r="W164" t="str">
        <f>IF(COUNTA(入力!W163)&gt;0,"l"&amp;計算!W$1,"-")</f>
        <v>-</v>
      </c>
      <c r="X164" t="str">
        <f>IF(COUNTA(入力!X163)&gt;0,"l"&amp;計算!X$1,"-")</f>
        <v>-</v>
      </c>
      <c r="Y164" t="str">
        <f>IF(COUNTA(入力!Y163)&gt;0,"l"&amp;計算!Y$1,"-")</f>
        <v>-</v>
      </c>
      <c r="Z164" t="str">
        <f>IF(COUNTA(入力!Z163)&gt;0,"l"&amp;計算!Z$1,"-")</f>
        <v>-</v>
      </c>
      <c r="AA164" t="str">
        <f>IF(COUNTA(入力!AA163)&gt;0,"l"&amp;計算!AA$1,"-")</f>
        <v>-</v>
      </c>
      <c r="AB164" t="str">
        <f>IF(COUNTA(入力!AB163)&gt;0,"l"&amp;計算!AB$1,"-")</f>
        <v>-</v>
      </c>
      <c r="AC164" t="str">
        <f>IF(COUNTA(入力!AC163)&gt;0,"l"&amp;計算!AC$1,"-")</f>
        <v>-</v>
      </c>
      <c r="AD164" t="str">
        <f>IF(COUNTA(入力!AD163)&gt;0,"l"&amp;計算!AD$1,"-")</f>
        <v>-</v>
      </c>
      <c r="AE164" t="str">
        <f>IF(COUNTA(入力!AE163)&gt;0,"l"&amp;計算!AE$1,"-")</f>
        <v>-</v>
      </c>
      <c r="AJ164" t="e">
        <f t="shared" si="12"/>
        <v>#N/A</v>
      </c>
      <c r="AK164" t="e">
        <f t="shared" si="13"/>
        <v>#N/A</v>
      </c>
      <c r="AL164" t="e">
        <f t="shared" si="14"/>
        <v>#N/A</v>
      </c>
      <c r="AM164" t="str">
        <f t="shared" si="15"/>
        <v>&lt;span class="tl"&gt;0&lt;/span&gt;</v>
      </c>
      <c r="AN164" t="str">
        <f>SUBSTITUTE($AN$2,"ccc",入力!D163)</f>
        <v>&lt;span class="job"&gt;&lt;/span&gt;</v>
      </c>
      <c r="AO164" t="str">
        <f>SUBSTITUTE($AO$2,"ddd",入力!E163)</f>
        <v>&lt;span class="spa"&gt;&lt;/span&gt;</v>
      </c>
      <c r="AP164" t="str">
        <f t="shared" si="16"/>
        <v>&lt;span class="nm"&gt;0&lt;/span&gt;</v>
      </c>
      <c r="AQ164" t="s">
        <v>16</v>
      </c>
      <c r="AR164" t="str">
        <f t="shared" si="17"/>
        <v/>
      </c>
    </row>
    <row r="165" spans="1:44" x14ac:dyDescent="0.4">
      <c r="A165">
        <f>入力!A164</f>
        <v>163</v>
      </c>
      <c r="B165">
        <f>入力!B164</f>
        <v>0</v>
      </c>
      <c r="C165">
        <f>入力!C164</f>
        <v>0</v>
      </c>
      <c r="D165" t="e">
        <f>"a"&amp;VLOOKUP(入力!D164,設定!$B$1:$E$26,4,FALSE)</f>
        <v>#N/A</v>
      </c>
      <c r="E165" t="e">
        <f>"b"&amp;VLOOKUP(入力!E164,設定!$C$1:$E$26,3,FALSE)</f>
        <v>#N/A</v>
      </c>
      <c r="F165" t="str">
        <f>IF(COUNTA(入力!F164)&gt;0,"l"&amp;計算!F$1,"-")</f>
        <v>-</v>
      </c>
      <c r="G165" t="str">
        <f>IF(COUNTA(入力!G164)&gt;0,"l"&amp;計算!G$1,"-")</f>
        <v>-</v>
      </c>
      <c r="H165" t="str">
        <f>IF(COUNTA(入力!H164)&gt;0,"l"&amp;計算!H$1,"-")</f>
        <v>-</v>
      </c>
      <c r="I165" t="str">
        <f>IF(COUNTA(入力!I164)&gt;0,"l"&amp;計算!I$1,"-")</f>
        <v>-</v>
      </c>
      <c r="J165" t="str">
        <f>IF(COUNTA(入力!J164)&gt;0,"l"&amp;計算!J$1,"-")</f>
        <v>-</v>
      </c>
      <c r="K165" t="str">
        <f>IF(COUNTA(入力!K164)&gt;0,"l"&amp;計算!K$1,"-")</f>
        <v>-</v>
      </c>
      <c r="L165" t="str">
        <f>IF(COUNTA(入力!L164)&gt;0,"l"&amp;計算!L$1,"-")</f>
        <v>-</v>
      </c>
      <c r="M165" t="str">
        <f>IF(COUNTA(入力!M164)&gt;0,"l"&amp;計算!M$1,"-")</f>
        <v>-</v>
      </c>
      <c r="N165" t="str">
        <f>IF(COUNTA(入力!N164)&gt;0,"l"&amp;計算!N$1,"-")</f>
        <v>-</v>
      </c>
      <c r="O165" t="str">
        <f>IF(COUNTA(入力!O164)&gt;0,"l"&amp;計算!O$1,"-")</f>
        <v>-</v>
      </c>
      <c r="P165" t="str">
        <f>IF(COUNTA(入力!P164)&gt;0,"l"&amp;計算!P$1,"-")</f>
        <v>-</v>
      </c>
      <c r="Q165" t="str">
        <f>IF(COUNTA(入力!Q164)&gt;0,"l"&amp;計算!Q$1,"-")</f>
        <v>-</v>
      </c>
      <c r="R165" t="str">
        <f>IF(COUNTA(入力!R164)&gt;0,"l"&amp;計算!R$1,"-")</f>
        <v>-</v>
      </c>
      <c r="S165" t="str">
        <f>IF(COUNTA(入力!S164)&gt;0,"l"&amp;計算!S$1,"-")</f>
        <v>-</v>
      </c>
      <c r="T165" t="str">
        <f>IF(COUNTA(入力!T164)&gt;0,"l"&amp;計算!T$1,"-")</f>
        <v>-</v>
      </c>
      <c r="U165" t="str">
        <f>IF(COUNTA(入力!U164)&gt;0,"l"&amp;計算!U$1,"-")</f>
        <v>-</v>
      </c>
      <c r="V165" t="str">
        <f>IF(COUNTA(入力!V164)&gt;0,"l"&amp;計算!V$1,"-")</f>
        <v>-</v>
      </c>
      <c r="W165" t="str">
        <f>IF(COUNTA(入力!W164)&gt;0,"l"&amp;計算!W$1,"-")</f>
        <v>-</v>
      </c>
      <c r="X165" t="str">
        <f>IF(COUNTA(入力!X164)&gt;0,"l"&amp;計算!X$1,"-")</f>
        <v>-</v>
      </c>
      <c r="Y165" t="str">
        <f>IF(COUNTA(入力!Y164)&gt;0,"l"&amp;計算!Y$1,"-")</f>
        <v>-</v>
      </c>
      <c r="Z165" t="str">
        <f>IF(COUNTA(入力!Z164)&gt;0,"l"&amp;計算!Z$1,"-")</f>
        <v>-</v>
      </c>
      <c r="AA165" t="str">
        <f>IF(COUNTA(入力!AA164)&gt;0,"l"&amp;計算!AA$1,"-")</f>
        <v>-</v>
      </c>
      <c r="AB165" t="str">
        <f>IF(COUNTA(入力!AB164)&gt;0,"l"&amp;計算!AB$1,"-")</f>
        <v>-</v>
      </c>
      <c r="AC165" t="str">
        <f>IF(COUNTA(入力!AC164)&gt;0,"l"&amp;計算!AC$1,"-")</f>
        <v>-</v>
      </c>
      <c r="AD165" t="str">
        <f>IF(COUNTA(入力!AD164)&gt;0,"l"&amp;計算!AD$1,"-")</f>
        <v>-</v>
      </c>
      <c r="AE165" t="str">
        <f>IF(COUNTA(入力!AE164)&gt;0,"l"&amp;計算!AE$1,"-")</f>
        <v>-</v>
      </c>
      <c r="AJ165" t="e">
        <f t="shared" si="12"/>
        <v>#N/A</v>
      </c>
      <c r="AK165" t="e">
        <f t="shared" si="13"/>
        <v>#N/A</v>
      </c>
      <c r="AL165" t="e">
        <f t="shared" si="14"/>
        <v>#N/A</v>
      </c>
      <c r="AM165" t="str">
        <f t="shared" si="15"/>
        <v>&lt;span class="tl"&gt;0&lt;/span&gt;</v>
      </c>
      <c r="AN165" t="str">
        <f>SUBSTITUTE($AN$2,"ccc",入力!D164)</f>
        <v>&lt;span class="job"&gt;&lt;/span&gt;</v>
      </c>
      <c r="AO165" t="str">
        <f>SUBSTITUTE($AO$2,"ddd",入力!E164)</f>
        <v>&lt;span class="spa"&gt;&lt;/span&gt;</v>
      </c>
      <c r="AP165" t="str">
        <f t="shared" si="16"/>
        <v>&lt;span class="nm"&gt;0&lt;/span&gt;</v>
      </c>
      <c r="AQ165" t="s">
        <v>16</v>
      </c>
      <c r="AR165" t="str">
        <f t="shared" si="17"/>
        <v/>
      </c>
    </row>
    <row r="166" spans="1:44" x14ac:dyDescent="0.4">
      <c r="A166">
        <f>入力!A165</f>
        <v>164</v>
      </c>
      <c r="B166">
        <f>入力!B165</f>
        <v>0</v>
      </c>
      <c r="C166">
        <f>入力!C165</f>
        <v>0</v>
      </c>
      <c r="D166" t="e">
        <f>"a"&amp;VLOOKUP(入力!D165,設定!$B$1:$E$26,4,FALSE)</f>
        <v>#N/A</v>
      </c>
      <c r="E166" t="e">
        <f>"b"&amp;VLOOKUP(入力!E165,設定!$C$1:$E$26,3,FALSE)</f>
        <v>#N/A</v>
      </c>
      <c r="F166" t="str">
        <f>IF(COUNTA(入力!F165)&gt;0,"l"&amp;計算!F$1,"-")</f>
        <v>-</v>
      </c>
      <c r="G166" t="str">
        <f>IF(COUNTA(入力!G165)&gt;0,"l"&amp;計算!G$1,"-")</f>
        <v>-</v>
      </c>
      <c r="H166" t="str">
        <f>IF(COUNTA(入力!H165)&gt;0,"l"&amp;計算!H$1,"-")</f>
        <v>-</v>
      </c>
      <c r="I166" t="str">
        <f>IF(COUNTA(入力!I165)&gt;0,"l"&amp;計算!I$1,"-")</f>
        <v>-</v>
      </c>
      <c r="J166" t="str">
        <f>IF(COUNTA(入力!J165)&gt;0,"l"&amp;計算!J$1,"-")</f>
        <v>-</v>
      </c>
      <c r="K166" t="str">
        <f>IF(COUNTA(入力!K165)&gt;0,"l"&amp;計算!K$1,"-")</f>
        <v>-</v>
      </c>
      <c r="L166" t="str">
        <f>IF(COUNTA(入力!L165)&gt;0,"l"&amp;計算!L$1,"-")</f>
        <v>-</v>
      </c>
      <c r="M166" t="str">
        <f>IF(COUNTA(入力!M165)&gt;0,"l"&amp;計算!M$1,"-")</f>
        <v>-</v>
      </c>
      <c r="N166" t="str">
        <f>IF(COUNTA(入力!N165)&gt;0,"l"&amp;計算!N$1,"-")</f>
        <v>-</v>
      </c>
      <c r="O166" t="str">
        <f>IF(COUNTA(入力!O165)&gt;0,"l"&amp;計算!O$1,"-")</f>
        <v>-</v>
      </c>
      <c r="P166" t="str">
        <f>IF(COUNTA(入力!P165)&gt;0,"l"&amp;計算!P$1,"-")</f>
        <v>-</v>
      </c>
      <c r="Q166" t="str">
        <f>IF(COUNTA(入力!Q165)&gt;0,"l"&amp;計算!Q$1,"-")</f>
        <v>-</v>
      </c>
      <c r="R166" t="str">
        <f>IF(COUNTA(入力!R165)&gt;0,"l"&amp;計算!R$1,"-")</f>
        <v>-</v>
      </c>
      <c r="S166" t="str">
        <f>IF(COUNTA(入力!S165)&gt;0,"l"&amp;計算!S$1,"-")</f>
        <v>-</v>
      </c>
      <c r="T166" t="str">
        <f>IF(COUNTA(入力!T165)&gt;0,"l"&amp;計算!T$1,"-")</f>
        <v>-</v>
      </c>
      <c r="U166" t="str">
        <f>IF(COUNTA(入力!U165)&gt;0,"l"&amp;計算!U$1,"-")</f>
        <v>-</v>
      </c>
      <c r="V166" t="str">
        <f>IF(COUNTA(入力!V165)&gt;0,"l"&amp;計算!V$1,"-")</f>
        <v>-</v>
      </c>
      <c r="W166" t="str">
        <f>IF(COUNTA(入力!W165)&gt;0,"l"&amp;計算!W$1,"-")</f>
        <v>-</v>
      </c>
      <c r="X166" t="str">
        <f>IF(COUNTA(入力!X165)&gt;0,"l"&amp;計算!X$1,"-")</f>
        <v>-</v>
      </c>
      <c r="Y166" t="str">
        <f>IF(COUNTA(入力!Y165)&gt;0,"l"&amp;計算!Y$1,"-")</f>
        <v>-</v>
      </c>
      <c r="Z166" t="str">
        <f>IF(COUNTA(入力!Z165)&gt;0,"l"&amp;計算!Z$1,"-")</f>
        <v>-</v>
      </c>
      <c r="AA166" t="str">
        <f>IF(COUNTA(入力!AA165)&gt;0,"l"&amp;計算!AA$1,"-")</f>
        <v>-</v>
      </c>
      <c r="AB166" t="str">
        <f>IF(COUNTA(入力!AB165)&gt;0,"l"&amp;計算!AB$1,"-")</f>
        <v>-</v>
      </c>
      <c r="AC166" t="str">
        <f>IF(COUNTA(入力!AC165)&gt;0,"l"&amp;計算!AC$1,"-")</f>
        <v>-</v>
      </c>
      <c r="AD166" t="str">
        <f>IF(COUNTA(入力!AD165)&gt;0,"l"&amp;計算!AD$1,"-")</f>
        <v>-</v>
      </c>
      <c r="AE166" t="str">
        <f>IF(COUNTA(入力!AE165)&gt;0,"l"&amp;計算!AE$1,"-")</f>
        <v>-</v>
      </c>
      <c r="AJ166" t="e">
        <f t="shared" si="12"/>
        <v>#N/A</v>
      </c>
      <c r="AK166" t="e">
        <f t="shared" si="13"/>
        <v>#N/A</v>
      </c>
      <c r="AL166" t="e">
        <f t="shared" si="14"/>
        <v>#N/A</v>
      </c>
      <c r="AM166" t="str">
        <f t="shared" si="15"/>
        <v>&lt;span class="tl"&gt;0&lt;/span&gt;</v>
      </c>
      <c r="AN166" t="str">
        <f>SUBSTITUTE($AN$2,"ccc",入力!D165)</f>
        <v>&lt;span class="job"&gt;&lt;/span&gt;</v>
      </c>
      <c r="AO166" t="str">
        <f>SUBSTITUTE($AO$2,"ddd",入力!E165)</f>
        <v>&lt;span class="spa"&gt;&lt;/span&gt;</v>
      </c>
      <c r="AP166" t="str">
        <f t="shared" si="16"/>
        <v>&lt;span class="nm"&gt;0&lt;/span&gt;</v>
      </c>
      <c r="AQ166" t="s">
        <v>16</v>
      </c>
      <c r="AR166" t="str">
        <f t="shared" si="17"/>
        <v/>
      </c>
    </row>
    <row r="167" spans="1:44" x14ac:dyDescent="0.4">
      <c r="A167">
        <f>入力!A166</f>
        <v>165</v>
      </c>
      <c r="B167">
        <f>入力!B166</f>
        <v>0</v>
      </c>
      <c r="C167">
        <f>入力!C166</f>
        <v>0</v>
      </c>
      <c r="D167" t="e">
        <f>"a"&amp;VLOOKUP(入力!D166,設定!$B$1:$E$26,4,FALSE)</f>
        <v>#N/A</v>
      </c>
      <c r="E167" t="e">
        <f>"b"&amp;VLOOKUP(入力!E166,設定!$C$1:$E$26,3,FALSE)</f>
        <v>#N/A</v>
      </c>
      <c r="F167" t="str">
        <f>IF(COUNTA(入力!F166)&gt;0,"l"&amp;計算!F$1,"-")</f>
        <v>-</v>
      </c>
      <c r="G167" t="str">
        <f>IF(COUNTA(入力!G166)&gt;0,"l"&amp;計算!G$1,"-")</f>
        <v>-</v>
      </c>
      <c r="H167" t="str">
        <f>IF(COUNTA(入力!H166)&gt;0,"l"&amp;計算!H$1,"-")</f>
        <v>-</v>
      </c>
      <c r="I167" t="str">
        <f>IF(COUNTA(入力!I166)&gt;0,"l"&amp;計算!I$1,"-")</f>
        <v>-</v>
      </c>
      <c r="J167" t="str">
        <f>IF(COUNTA(入力!J166)&gt;0,"l"&amp;計算!J$1,"-")</f>
        <v>-</v>
      </c>
      <c r="K167" t="str">
        <f>IF(COUNTA(入力!K166)&gt;0,"l"&amp;計算!K$1,"-")</f>
        <v>-</v>
      </c>
      <c r="L167" t="str">
        <f>IF(COUNTA(入力!L166)&gt;0,"l"&amp;計算!L$1,"-")</f>
        <v>-</v>
      </c>
      <c r="M167" t="str">
        <f>IF(COUNTA(入力!M166)&gt;0,"l"&amp;計算!M$1,"-")</f>
        <v>-</v>
      </c>
      <c r="N167" t="str">
        <f>IF(COUNTA(入力!N166)&gt;0,"l"&amp;計算!N$1,"-")</f>
        <v>-</v>
      </c>
      <c r="O167" t="str">
        <f>IF(COUNTA(入力!O166)&gt;0,"l"&amp;計算!O$1,"-")</f>
        <v>-</v>
      </c>
      <c r="P167" t="str">
        <f>IF(COUNTA(入力!P166)&gt;0,"l"&amp;計算!P$1,"-")</f>
        <v>-</v>
      </c>
      <c r="Q167" t="str">
        <f>IF(COUNTA(入力!Q166)&gt;0,"l"&amp;計算!Q$1,"-")</f>
        <v>-</v>
      </c>
      <c r="R167" t="str">
        <f>IF(COUNTA(入力!R166)&gt;0,"l"&amp;計算!R$1,"-")</f>
        <v>-</v>
      </c>
      <c r="S167" t="str">
        <f>IF(COUNTA(入力!S166)&gt;0,"l"&amp;計算!S$1,"-")</f>
        <v>-</v>
      </c>
      <c r="T167" t="str">
        <f>IF(COUNTA(入力!T166)&gt;0,"l"&amp;計算!T$1,"-")</f>
        <v>-</v>
      </c>
      <c r="U167" t="str">
        <f>IF(COUNTA(入力!U166)&gt;0,"l"&amp;計算!U$1,"-")</f>
        <v>-</v>
      </c>
      <c r="V167" t="str">
        <f>IF(COUNTA(入力!V166)&gt;0,"l"&amp;計算!V$1,"-")</f>
        <v>-</v>
      </c>
      <c r="W167" t="str">
        <f>IF(COUNTA(入力!W166)&gt;0,"l"&amp;計算!W$1,"-")</f>
        <v>-</v>
      </c>
      <c r="X167" t="str">
        <f>IF(COUNTA(入力!X166)&gt;0,"l"&amp;計算!X$1,"-")</f>
        <v>-</v>
      </c>
      <c r="Y167" t="str">
        <f>IF(COUNTA(入力!Y166)&gt;0,"l"&amp;計算!Y$1,"-")</f>
        <v>-</v>
      </c>
      <c r="Z167" t="str">
        <f>IF(COUNTA(入力!Z166)&gt;0,"l"&amp;計算!Z$1,"-")</f>
        <v>-</v>
      </c>
      <c r="AA167" t="str">
        <f>IF(COUNTA(入力!AA166)&gt;0,"l"&amp;計算!AA$1,"-")</f>
        <v>-</v>
      </c>
      <c r="AB167" t="str">
        <f>IF(COUNTA(入力!AB166)&gt;0,"l"&amp;計算!AB$1,"-")</f>
        <v>-</v>
      </c>
      <c r="AC167" t="str">
        <f>IF(COUNTA(入力!AC166)&gt;0,"l"&amp;計算!AC$1,"-")</f>
        <v>-</v>
      </c>
      <c r="AD167" t="str">
        <f>IF(COUNTA(入力!AD166)&gt;0,"l"&amp;計算!AD$1,"-")</f>
        <v>-</v>
      </c>
      <c r="AE167" t="str">
        <f>IF(COUNTA(入力!AE166)&gt;0,"l"&amp;計算!AE$1,"-")</f>
        <v>-</v>
      </c>
      <c r="AJ167" t="e">
        <f t="shared" si="12"/>
        <v>#N/A</v>
      </c>
      <c r="AK167" t="e">
        <f t="shared" si="13"/>
        <v>#N/A</v>
      </c>
      <c r="AL167" t="e">
        <f t="shared" si="14"/>
        <v>#N/A</v>
      </c>
      <c r="AM167" t="str">
        <f t="shared" si="15"/>
        <v>&lt;span class="tl"&gt;0&lt;/span&gt;</v>
      </c>
      <c r="AN167" t="str">
        <f>SUBSTITUTE($AN$2,"ccc",入力!D166)</f>
        <v>&lt;span class="job"&gt;&lt;/span&gt;</v>
      </c>
      <c r="AO167" t="str">
        <f>SUBSTITUTE($AO$2,"ddd",入力!E166)</f>
        <v>&lt;span class="spa"&gt;&lt;/span&gt;</v>
      </c>
      <c r="AP167" t="str">
        <f t="shared" si="16"/>
        <v>&lt;span class="nm"&gt;0&lt;/span&gt;</v>
      </c>
      <c r="AQ167" t="s">
        <v>16</v>
      </c>
      <c r="AR167" t="str">
        <f t="shared" si="17"/>
        <v/>
      </c>
    </row>
    <row r="168" spans="1:44" x14ac:dyDescent="0.4">
      <c r="A168">
        <f>入力!A167</f>
        <v>166</v>
      </c>
      <c r="B168">
        <f>入力!B167</f>
        <v>0</v>
      </c>
      <c r="C168">
        <f>入力!C167</f>
        <v>0</v>
      </c>
      <c r="D168" t="e">
        <f>"a"&amp;VLOOKUP(入力!D167,設定!$B$1:$E$26,4,FALSE)</f>
        <v>#N/A</v>
      </c>
      <c r="E168" t="e">
        <f>"b"&amp;VLOOKUP(入力!E167,設定!$C$1:$E$26,3,FALSE)</f>
        <v>#N/A</v>
      </c>
      <c r="F168" t="str">
        <f>IF(COUNTA(入力!F167)&gt;0,"l"&amp;計算!F$1,"-")</f>
        <v>-</v>
      </c>
      <c r="G168" t="str">
        <f>IF(COUNTA(入力!G167)&gt;0,"l"&amp;計算!G$1,"-")</f>
        <v>-</v>
      </c>
      <c r="H168" t="str">
        <f>IF(COUNTA(入力!H167)&gt;0,"l"&amp;計算!H$1,"-")</f>
        <v>-</v>
      </c>
      <c r="I168" t="str">
        <f>IF(COUNTA(入力!I167)&gt;0,"l"&amp;計算!I$1,"-")</f>
        <v>-</v>
      </c>
      <c r="J168" t="str">
        <f>IF(COUNTA(入力!J167)&gt;0,"l"&amp;計算!J$1,"-")</f>
        <v>-</v>
      </c>
      <c r="K168" t="str">
        <f>IF(COUNTA(入力!K167)&gt;0,"l"&amp;計算!K$1,"-")</f>
        <v>-</v>
      </c>
      <c r="L168" t="str">
        <f>IF(COUNTA(入力!L167)&gt;0,"l"&amp;計算!L$1,"-")</f>
        <v>-</v>
      </c>
      <c r="M168" t="str">
        <f>IF(COUNTA(入力!M167)&gt;0,"l"&amp;計算!M$1,"-")</f>
        <v>-</v>
      </c>
      <c r="N168" t="str">
        <f>IF(COUNTA(入力!N167)&gt;0,"l"&amp;計算!N$1,"-")</f>
        <v>-</v>
      </c>
      <c r="O168" t="str">
        <f>IF(COUNTA(入力!O167)&gt;0,"l"&amp;計算!O$1,"-")</f>
        <v>-</v>
      </c>
      <c r="P168" t="str">
        <f>IF(COUNTA(入力!P167)&gt;0,"l"&amp;計算!P$1,"-")</f>
        <v>-</v>
      </c>
      <c r="Q168" t="str">
        <f>IF(COUNTA(入力!Q167)&gt;0,"l"&amp;計算!Q$1,"-")</f>
        <v>-</v>
      </c>
      <c r="R168" t="str">
        <f>IF(COUNTA(入力!R167)&gt;0,"l"&amp;計算!R$1,"-")</f>
        <v>-</v>
      </c>
      <c r="S168" t="str">
        <f>IF(COUNTA(入力!S167)&gt;0,"l"&amp;計算!S$1,"-")</f>
        <v>-</v>
      </c>
      <c r="T168" t="str">
        <f>IF(COUNTA(入力!T167)&gt;0,"l"&amp;計算!T$1,"-")</f>
        <v>-</v>
      </c>
      <c r="U168" t="str">
        <f>IF(COUNTA(入力!U167)&gt;0,"l"&amp;計算!U$1,"-")</f>
        <v>-</v>
      </c>
      <c r="V168" t="str">
        <f>IF(COUNTA(入力!V167)&gt;0,"l"&amp;計算!V$1,"-")</f>
        <v>-</v>
      </c>
      <c r="W168" t="str">
        <f>IF(COUNTA(入力!W167)&gt;0,"l"&amp;計算!W$1,"-")</f>
        <v>-</v>
      </c>
      <c r="X168" t="str">
        <f>IF(COUNTA(入力!X167)&gt;0,"l"&amp;計算!X$1,"-")</f>
        <v>-</v>
      </c>
      <c r="Y168" t="str">
        <f>IF(COUNTA(入力!Y167)&gt;0,"l"&amp;計算!Y$1,"-")</f>
        <v>-</v>
      </c>
      <c r="Z168" t="str">
        <f>IF(COUNTA(入力!Z167)&gt;0,"l"&amp;計算!Z$1,"-")</f>
        <v>-</v>
      </c>
      <c r="AA168" t="str">
        <f>IF(COUNTA(入力!AA167)&gt;0,"l"&amp;計算!AA$1,"-")</f>
        <v>-</v>
      </c>
      <c r="AB168" t="str">
        <f>IF(COUNTA(入力!AB167)&gt;0,"l"&amp;計算!AB$1,"-")</f>
        <v>-</v>
      </c>
      <c r="AC168" t="str">
        <f>IF(COUNTA(入力!AC167)&gt;0,"l"&amp;計算!AC$1,"-")</f>
        <v>-</v>
      </c>
      <c r="AD168" t="str">
        <f>IF(COUNTA(入力!AD167)&gt;0,"l"&amp;計算!AD$1,"-")</f>
        <v>-</v>
      </c>
      <c r="AE168" t="str">
        <f>IF(COUNTA(入力!AE167)&gt;0,"l"&amp;計算!AE$1,"-")</f>
        <v>-</v>
      </c>
      <c r="AJ168" t="e">
        <f t="shared" si="12"/>
        <v>#N/A</v>
      </c>
      <c r="AK168" t="e">
        <f t="shared" si="13"/>
        <v>#N/A</v>
      </c>
      <c r="AL168" t="e">
        <f t="shared" si="14"/>
        <v>#N/A</v>
      </c>
      <c r="AM168" t="str">
        <f t="shared" si="15"/>
        <v>&lt;span class="tl"&gt;0&lt;/span&gt;</v>
      </c>
      <c r="AN168" t="str">
        <f>SUBSTITUTE($AN$2,"ccc",入力!D167)</f>
        <v>&lt;span class="job"&gt;&lt;/span&gt;</v>
      </c>
      <c r="AO168" t="str">
        <f>SUBSTITUTE($AO$2,"ddd",入力!E167)</f>
        <v>&lt;span class="spa"&gt;&lt;/span&gt;</v>
      </c>
      <c r="AP168" t="str">
        <f t="shared" si="16"/>
        <v>&lt;span class="nm"&gt;0&lt;/span&gt;</v>
      </c>
      <c r="AQ168" t="s">
        <v>16</v>
      </c>
      <c r="AR168" t="str">
        <f t="shared" si="17"/>
        <v/>
      </c>
    </row>
    <row r="169" spans="1:44" x14ac:dyDescent="0.4">
      <c r="A169">
        <f>入力!A168</f>
        <v>167</v>
      </c>
      <c r="B169">
        <f>入力!B168</f>
        <v>0</v>
      </c>
      <c r="C169">
        <f>入力!C168</f>
        <v>0</v>
      </c>
      <c r="D169" t="e">
        <f>"a"&amp;VLOOKUP(入力!D168,設定!$B$1:$E$26,4,FALSE)</f>
        <v>#N/A</v>
      </c>
      <c r="E169" t="e">
        <f>"b"&amp;VLOOKUP(入力!E168,設定!$C$1:$E$26,3,FALSE)</f>
        <v>#N/A</v>
      </c>
      <c r="F169" t="str">
        <f>IF(COUNTA(入力!F168)&gt;0,"l"&amp;計算!F$1,"-")</f>
        <v>-</v>
      </c>
      <c r="G169" t="str">
        <f>IF(COUNTA(入力!G168)&gt;0,"l"&amp;計算!G$1,"-")</f>
        <v>-</v>
      </c>
      <c r="H169" t="str">
        <f>IF(COUNTA(入力!H168)&gt;0,"l"&amp;計算!H$1,"-")</f>
        <v>-</v>
      </c>
      <c r="I169" t="str">
        <f>IF(COUNTA(入力!I168)&gt;0,"l"&amp;計算!I$1,"-")</f>
        <v>-</v>
      </c>
      <c r="J169" t="str">
        <f>IF(COUNTA(入力!J168)&gt;0,"l"&amp;計算!J$1,"-")</f>
        <v>-</v>
      </c>
      <c r="K169" t="str">
        <f>IF(COUNTA(入力!K168)&gt;0,"l"&amp;計算!K$1,"-")</f>
        <v>-</v>
      </c>
      <c r="L169" t="str">
        <f>IF(COUNTA(入力!L168)&gt;0,"l"&amp;計算!L$1,"-")</f>
        <v>-</v>
      </c>
      <c r="M169" t="str">
        <f>IF(COUNTA(入力!M168)&gt;0,"l"&amp;計算!M$1,"-")</f>
        <v>-</v>
      </c>
      <c r="N169" t="str">
        <f>IF(COUNTA(入力!N168)&gt;0,"l"&amp;計算!N$1,"-")</f>
        <v>-</v>
      </c>
      <c r="O169" t="str">
        <f>IF(COUNTA(入力!O168)&gt;0,"l"&amp;計算!O$1,"-")</f>
        <v>-</v>
      </c>
      <c r="P169" t="str">
        <f>IF(COUNTA(入力!P168)&gt;0,"l"&amp;計算!P$1,"-")</f>
        <v>-</v>
      </c>
      <c r="Q169" t="str">
        <f>IF(COUNTA(入力!Q168)&gt;0,"l"&amp;計算!Q$1,"-")</f>
        <v>-</v>
      </c>
      <c r="R169" t="str">
        <f>IF(COUNTA(入力!R168)&gt;0,"l"&amp;計算!R$1,"-")</f>
        <v>-</v>
      </c>
      <c r="S169" t="str">
        <f>IF(COUNTA(入力!S168)&gt;0,"l"&amp;計算!S$1,"-")</f>
        <v>-</v>
      </c>
      <c r="T169" t="str">
        <f>IF(COUNTA(入力!T168)&gt;0,"l"&amp;計算!T$1,"-")</f>
        <v>-</v>
      </c>
      <c r="U169" t="str">
        <f>IF(COUNTA(入力!U168)&gt;0,"l"&amp;計算!U$1,"-")</f>
        <v>-</v>
      </c>
      <c r="V169" t="str">
        <f>IF(COUNTA(入力!V168)&gt;0,"l"&amp;計算!V$1,"-")</f>
        <v>-</v>
      </c>
      <c r="W169" t="str">
        <f>IF(COUNTA(入力!W168)&gt;0,"l"&amp;計算!W$1,"-")</f>
        <v>-</v>
      </c>
      <c r="X169" t="str">
        <f>IF(COUNTA(入力!X168)&gt;0,"l"&amp;計算!X$1,"-")</f>
        <v>-</v>
      </c>
      <c r="Y169" t="str">
        <f>IF(COUNTA(入力!Y168)&gt;0,"l"&amp;計算!Y$1,"-")</f>
        <v>-</v>
      </c>
      <c r="Z169" t="str">
        <f>IF(COUNTA(入力!Z168)&gt;0,"l"&amp;計算!Z$1,"-")</f>
        <v>-</v>
      </c>
      <c r="AA169" t="str">
        <f>IF(COUNTA(入力!AA168)&gt;0,"l"&amp;計算!AA$1,"-")</f>
        <v>-</v>
      </c>
      <c r="AB169" t="str">
        <f>IF(COUNTA(入力!AB168)&gt;0,"l"&amp;計算!AB$1,"-")</f>
        <v>-</v>
      </c>
      <c r="AC169" t="str">
        <f>IF(COUNTA(入力!AC168)&gt;0,"l"&amp;計算!AC$1,"-")</f>
        <v>-</v>
      </c>
      <c r="AD169" t="str">
        <f>IF(COUNTA(入力!AD168)&gt;0,"l"&amp;計算!AD$1,"-")</f>
        <v>-</v>
      </c>
      <c r="AE169" t="str">
        <f>IF(COUNTA(入力!AE168)&gt;0,"l"&amp;計算!AE$1,"-")</f>
        <v>-</v>
      </c>
      <c r="AJ169" t="e">
        <f t="shared" si="12"/>
        <v>#N/A</v>
      </c>
      <c r="AK169" t="e">
        <f t="shared" si="13"/>
        <v>#N/A</v>
      </c>
      <c r="AL169" t="e">
        <f t="shared" si="14"/>
        <v>#N/A</v>
      </c>
      <c r="AM169" t="str">
        <f t="shared" si="15"/>
        <v>&lt;span class="tl"&gt;0&lt;/span&gt;</v>
      </c>
      <c r="AN169" t="str">
        <f>SUBSTITUTE($AN$2,"ccc",入力!D168)</f>
        <v>&lt;span class="job"&gt;&lt;/span&gt;</v>
      </c>
      <c r="AO169" t="str">
        <f>SUBSTITUTE($AO$2,"ddd",入力!E168)</f>
        <v>&lt;span class="spa"&gt;&lt;/span&gt;</v>
      </c>
      <c r="AP169" t="str">
        <f t="shared" si="16"/>
        <v>&lt;span class="nm"&gt;0&lt;/span&gt;</v>
      </c>
      <c r="AQ169" t="s">
        <v>16</v>
      </c>
      <c r="AR169" t="str">
        <f t="shared" si="17"/>
        <v/>
      </c>
    </row>
    <row r="170" spans="1:44" x14ac:dyDescent="0.4">
      <c r="A170">
        <f>入力!A169</f>
        <v>168</v>
      </c>
      <c r="B170">
        <f>入力!B169</f>
        <v>0</v>
      </c>
      <c r="C170">
        <f>入力!C169</f>
        <v>0</v>
      </c>
      <c r="D170" t="e">
        <f>"a"&amp;VLOOKUP(入力!D169,設定!$B$1:$E$26,4,FALSE)</f>
        <v>#N/A</v>
      </c>
      <c r="E170" t="e">
        <f>"b"&amp;VLOOKUP(入力!E169,設定!$C$1:$E$26,3,FALSE)</f>
        <v>#N/A</v>
      </c>
      <c r="F170" t="str">
        <f>IF(COUNTA(入力!F169)&gt;0,"l"&amp;計算!F$1,"-")</f>
        <v>-</v>
      </c>
      <c r="G170" t="str">
        <f>IF(COUNTA(入力!G169)&gt;0,"l"&amp;計算!G$1,"-")</f>
        <v>-</v>
      </c>
      <c r="H170" t="str">
        <f>IF(COUNTA(入力!H169)&gt;0,"l"&amp;計算!H$1,"-")</f>
        <v>-</v>
      </c>
      <c r="I170" t="str">
        <f>IF(COUNTA(入力!I169)&gt;0,"l"&amp;計算!I$1,"-")</f>
        <v>-</v>
      </c>
      <c r="J170" t="str">
        <f>IF(COUNTA(入力!J169)&gt;0,"l"&amp;計算!J$1,"-")</f>
        <v>-</v>
      </c>
      <c r="K170" t="str">
        <f>IF(COUNTA(入力!K169)&gt;0,"l"&amp;計算!K$1,"-")</f>
        <v>-</v>
      </c>
      <c r="L170" t="str">
        <f>IF(COUNTA(入力!L169)&gt;0,"l"&amp;計算!L$1,"-")</f>
        <v>-</v>
      </c>
      <c r="M170" t="str">
        <f>IF(COUNTA(入力!M169)&gt;0,"l"&amp;計算!M$1,"-")</f>
        <v>-</v>
      </c>
      <c r="N170" t="str">
        <f>IF(COUNTA(入力!N169)&gt;0,"l"&amp;計算!N$1,"-")</f>
        <v>-</v>
      </c>
      <c r="O170" t="str">
        <f>IF(COUNTA(入力!O169)&gt;0,"l"&amp;計算!O$1,"-")</f>
        <v>-</v>
      </c>
      <c r="P170" t="str">
        <f>IF(COUNTA(入力!P169)&gt;0,"l"&amp;計算!P$1,"-")</f>
        <v>-</v>
      </c>
      <c r="Q170" t="str">
        <f>IF(COUNTA(入力!Q169)&gt;0,"l"&amp;計算!Q$1,"-")</f>
        <v>-</v>
      </c>
      <c r="R170" t="str">
        <f>IF(COUNTA(入力!R169)&gt;0,"l"&amp;計算!R$1,"-")</f>
        <v>-</v>
      </c>
      <c r="S170" t="str">
        <f>IF(COUNTA(入力!S169)&gt;0,"l"&amp;計算!S$1,"-")</f>
        <v>-</v>
      </c>
      <c r="T170" t="str">
        <f>IF(COUNTA(入力!T169)&gt;0,"l"&amp;計算!T$1,"-")</f>
        <v>-</v>
      </c>
      <c r="U170" t="str">
        <f>IF(COUNTA(入力!U169)&gt;0,"l"&amp;計算!U$1,"-")</f>
        <v>-</v>
      </c>
      <c r="V170" t="str">
        <f>IF(COUNTA(入力!V169)&gt;0,"l"&amp;計算!V$1,"-")</f>
        <v>-</v>
      </c>
      <c r="W170" t="str">
        <f>IF(COUNTA(入力!W169)&gt;0,"l"&amp;計算!W$1,"-")</f>
        <v>-</v>
      </c>
      <c r="X170" t="str">
        <f>IF(COUNTA(入力!X169)&gt;0,"l"&amp;計算!X$1,"-")</f>
        <v>-</v>
      </c>
      <c r="Y170" t="str">
        <f>IF(COUNTA(入力!Y169)&gt;0,"l"&amp;計算!Y$1,"-")</f>
        <v>-</v>
      </c>
      <c r="Z170" t="str">
        <f>IF(COUNTA(入力!Z169)&gt;0,"l"&amp;計算!Z$1,"-")</f>
        <v>-</v>
      </c>
      <c r="AA170" t="str">
        <f>IF(COUNTA(入力!AA169)&gt;0,"l"&amp;計算!AA$1,"-")</f>
        <v>-</v>
      </c>
      <c r="AB170" t="str">
        <f>IF(COUNTA(入力!AB169)&gt;0,"l"&amp;計算!AB$1,"-")</f>
        <v>-</v>
      </c>
      <c r="AC170" t="str">
        <f>IF(COUNTA(入力!AC169)&gt;0,"l"&amp;計算!AC$1,"-")</f>
        <v>-</v>
      </c>
      <c r="AD170" t="str">
        <f>IF(COUNTA(入力!AD169)&gt;0,"l"&amp;計算!AD$1,"-")</f>
        <v>-</v>
      </c>
      <c r="AE170" t="str">
        <f>IF(COUNTA(入力!AE169)&gt;0,"l"&amp;計算!AE$1,"-")</f>
        <v>-</v>
      </c>
      <c r="AJ170" t="e">
        <f t="shared" si="12"/>
        <v>#N/A</v>
      </c>
      <c r="AK170" t="e">
        <f t="shared" si="13"/>
        <v>#N/A</v>
      </c>
      <c r="AL170" t="e">
        <f t="shared" si="14"/>
        <v>#N/A</v>
      </c>
      <c r="AM170" t="str">
        <f t="shared" si="15"/>
        <v>&lt;span class="tl"&gt;0&lt;/span&gt;</v>
      </c>
      <c r="AN170" t="str">
        <f>SUBSTITUTE($AN$2,"ccc",入力!D169)</f>
        <v>&lt;span class="job"&gt;&lt;/span&gt;</v>
      </c>
      <c r="AO170" t="str">
        <f>SUBSTITUTE($AO$2,"ddd",入力!E169)</f>
        <v>&lt;span class="spa"&gt;&lt;/span&gt;</v>
      </c>
      <c r="AP170" t="str">
        <f t="shared" si="16"/>
        <v>&lt;span class="nm"&gt;0&lt;/span&gt;</v>
      </c>
      <c r="AQ170" t="s">
        <v>16</v>
      </c>
      <c r="AR170" t="str">
        <f t="shared" si="17"/>
        <v/>
      </c>
    </row>
    <row r="171" spans="1:44" x14ac:dyDescent="0.4">
      <c r="A171">
        <f>入力!A170</f>
        <v>169</v>
      </c>
      <c r="B171">
        <f>入力!B170</f>
        <v>0</v>
      </c>
      <c r="C171">
        <f>入力!C170</f>
        <v>0</v>
      </c>
      <c r="D171" t="e">
        <f>"a"&amp;VLOOKUP(入力!D170,設定!$B$1:$E$26,4,FALSE)</f>
        <v>#N/A</v>
      </c>
      <c r="E171" t="e">
        <f>"b"&amp;VLOOKUP(入力!E170,設定!$C$1:$E$26,3,FALSE)</f>
        <v>#N/A</v>
      </c>
      <c r="F171" t="str">
        <f>IF(COUNTA(入力!F170)&gt;0,"l"&amp;計算!F$1,"-")</f>
        <v>-</v>
      </c>
      <c r="G171" t="str">
        <f>IF(COUNTA(入力!G170)&gt;0,"l"&amp;計算!G$1,"-")</f>
        <v>-</v>
      </c>
      <c r="H171" t="str">
        <f>IF(COUNTA(入力!H170)&gt;0,"l"&amp;計算!H$1,"-")</f>
        <v>-</v>
      </c>
      <c r="I171" t="str">
        <f>IF(COUNTA(入力!I170)&gt;0,"l"&amp;計算!I$1,"-")</f>
        <v>-</v>
      </c>
      <c r="J171" t="str">
        <f>IF(COUNTA(入力!J170)&gt;0,"l"&amp;計算!J$1,"-")</f>
        <v>-</v>
      </c>
      <c r="K171" t="str">
        <f>IF(COUNTA(入力!K170)&gt;0,"l"&amp;計算!K$1,"-")</f>
        <v>-</v>
      </c>
      <c r="L171" t="str">
        <f>IF(COUNTA(入力!L170)&gt;0,"l"&amp;計算!L$1,"-")</f>
        <v>-</v>
      </c>
      <c r="M171" t="str">
        <f>IF(COUNTA(入力!M170)&gt;0,"l"&amp;計算!M$1,"-")</f>
        <v>-</v>
      </c>
      <c r="N171" t="str">
        <f>IF(COUNTA(入力!N170)&gt;0,"l"&amp;計算!N$1,"-")</f>
        <v>-</v>
      </c>
      <c r="O171" t="str">
        <f>IF(COUNTA(入力!O170)&gt;0,"l"&amp;計算!O$1,"-")</f>
        <v>-</v>
      </c>
      <c r="P171" t="str">
        <f>IF(COUNTA(入力!P170)&gt;0,"l"&amp;計算!P$1,"-")</f>
        <v>-</v>
      </c>
      <c r="Q171" t="str">
        <f>IF(COUNTA(入力!Q170)&gt;0,"l"&amp;計算!Q$1,"-")</f>
        <v>-</v>
      </c>
      <c r="R171" t="str">
        <f>IF(COUNTA(入力!R170)&gt;0,"l"&amp;計算!R$1,"-")</f>
        <v>-</v>
      </c>
      <c r="S171" t="str">
        <f>IF(COUNTA(入力!S170)&gt;0,"l"&amp;計算!S$1,"-")</f>
        <v>-</v>
      </c>
      <c r="T171" t="str">
        <f>IF(COUNTA(入力!T170)&gt;0,"l"&amp;計算!T$1,"-")</f>
        <v>-</v>
      </c>
      <c r="U171" t="str">
        <f>IF(COUNTA(入力!U170)&gt;0,"l"&amp;計算!U$1,"-")</f>
        <v>-</v>
      </c>
      <c r="V171" t="str">
        <f>IF(COUNTA(入力!V170)&gt;0,"l"&amp;計算!V$1,"-")</f>
        <v>-</v>
      </c>
      <c r="W171" t="str">
        <f>IF(COUNTA(入力!W170)&gt;0,"l"&amp;計算!W$1,"-")</f>
        <v>-</v>
      </c>
      <c r="X171" t="str">
        <f>IF(COUNTA(入力!X170)&gt;0,"l"&amp;計算!X$1,"-")</f>
        <v>-</v>
      </c>
      <c r="Y171" t="str">
        <f>IF(COUNTA(入力!Y170)&gt;0,"l"&amp;計算!Y$1,"-")</f>
        <v>-</v>
      </c>
      <c r="Z171" t="str">
        <f>IF(COUNTA(入力!Z170)&gt;0,"l"&amp;計算!Z$1,"-")</f>
        <v>-</v>
      </c>
      <c r="AA171" t="str">
        <f>IF(COUNTA(入力!AA170)&gt;0,"l"&amp;計算!AA$1,"-")</f>
        <v>-</v>
      </c>
      <c r="AB171" t="str">
        <f>IF(COUNTA(入力!AB170)&gt;0,"l"&amp;計算!AB$1,"-")</f>
        <v>-</v>
      </c>
      <c r="AC171" t="str">
        <f>IF(COUNTA(入力!AC170)&gt;0,"l"&amp;計算!AC$1,"-")</f>
        <v>-</v>
      </c>
      <c r="AD171" t="str">
        <f>IF(COUNTA(入力!AD170)&gt;0,"l"&amp;計算!AD$1,"-")</f>
        <v>-</v>
      </c>
      <c r="AE171" t="str">
        <f>IF(COUNTA(入力!AE170)&gt;0,"l"&amp;計算!AE$1,"-")</f>
        <v>-</v>
      </c>
      <c r="AJ171" t="e">
        <f t="shared" si="12"/>
        <v>#N/A</v>
      </c>
      <c r="AK171" t="e">
        <f t="shared" si="13"/>
        <v>#N/A</v>
      </c>
      <c r="AL171" t="e">
        <f t="shared" si="14"/>
        <v>#N/A</v>
      </c>
      <c r="AM171" t="str">
        <f t="shared" si="15"/>
        <v>&lt;span class="tl"&gt;0&lt;/span&gt;</v>
      </c>
      <c r="AN171" t="str">
        <f>SUBSTITUTE($AN$2,"ccc",入力!D170)</f>
        <v>&lt;span class="job"&gt;&lt;/span&gt;</v>
      </c>
      <c r="AO171" t="str">
        <f>SUBSTITUTE($AO$2,"ddd",入力!E170)</f>
        <v>&lt;span class="spa"&gt;&lt;/span&gt;</v>
      </c>
      <c r="AP171" t="str">
        <f t="shared" si="16"/>
        <v>&lt;span class="nm"&gt;0&lt;/span&gt;</v>
      </c>
      <c r="AQ171" t="s">
        <v>16</v>
      </c>
      <c r="AR171" t="str">
        <f t="shared" si="17"/>
        <v/>
      </c>
    </row>
    <row r="172" spans="1:44" x14ac:dyDescent="0.4">
      <c r="A172">
        <f>入力!A171</f>
        <v>170</v>
      </c>
      <c r="B172">
        <f>入力!B171</f>
        <v>0</v>
      </c>
      <c r="C172">
        <f>入力!C171</f>
        <v>0</v>
      </c>
      <c r="D172" t="e">
        <f>"a"&amp;VLOOKUP(入力!D171,設定!$B$1:$E$26,4,FALSE)</f>
        <v>#N/A</v>
      </c>
      <c r="E172" t="e">
        <f>"b"&amp;VLOOKUP(入力!E171,設定!$C$1:$E$26,3,FALSE)</f>
        <v>#N/A</v>
      </c>
      <c r="F172" t="str">
        <f>IF(COUNTA(入力!F171)&gt;0,"l"&amp;計算!F$1,"-")</f>
        <v>-</v>
      </c>
      <c r="G172" t="str">
        <f>IF(COUNTA(入力!G171)&gt;0,"l"&amp;計算!G$1,"-")</f>
        <v>-</v>
      </c>
      <c r="H172" t="str">
        <f>IF(COUNTA(入力!H171)&gt;0,"l"&amp;計算!H$1,"-")</f>
        <v>-</v>
      </c>
      <c r="I172" t="str">
        <f>IF(COUNTA(入力!I171)&gt;0,"l"&amp;計算!I$1,"-")</f>
        <v>-</v>
      </c>
      <c r="J172" t="str">
        <f>IF(COUNTA(入力!J171)&gt;0,"l"&amp;計算!J$1,"-")</f>
        <v>-</v>
      </c>
      <c r="K172" t="str">
        <f>IF(COUNTA(入力!K171)&gt;0,"l"&amp;計算!K$1,"-")</f>
        <v>-</v>
      </c>
      <c r="L172" t="str">
        <f>IF(COUNTA(入力!L171)&gt;0,"l"&amp;計算!L$1,"-")</f>
        <v>-</v>
      </c>
      <c r="M172" t="str">
        <f>IF(COUNTA(入力!M171)&gt;0,"l"&amp;計算!M$1,"-")</f>
        <v>-</v>
      </c>
      <c r="N172" t="str">
        <f>IF(COUNTA(入力!N171)&gt;0,"l"&amp;計算!N$1,"-")</f>
        <v>-</v>
      </c>
      <c r="O172" t="str">
        <f>IF(COUNTA(入力!O171)&gt;0,"l"&amp;計算!O$1,"-")</f>
        <v>-</v>
      </c>
      <c r="P172" t="str">
        <f>IF(COUNTA(入力!P171)&gt;0,"l"&amp;計算!P$1,"-")</f>
        <v>-</v>
      </c>
      <c r="Q172" t="str">
        <f>IF(COUNTA(入力!Q171)&gt;0,"l"&amp;計算!Q$1,"-")</f>
        <v>-</v>
      </c>
      <c r="R172" t="str">
        <f>IF(COUNTA(入力!R171)&gt;0,"l"&amp;計算!R$1,"-")</f>
        <v>-</v>
      </c>
      <c r="S172" t="str">
        <f>IF(COUNTA(入力!S171)&gt;0,"l"&amp;計算!S$1,"-")</f>
        <v>-</v>
      </c>
      <c r="T172" t="str">
        <f>IF(COUNTA(入力!T171)&gt;0,"l"&amp;計算!T$1,"-")</f>
        <v>-</v>
      </c>
      <c r="U172" t="str">
        <f>IF(COUNTA(入力!U171)&gt;0,"l"&amp;計算!U$1,"-")</f>
        <v>-</v>
      </c>
      <c r="V172" t="str">
        <f>IF(COUNTA(入力!V171)&gt;0,"l"&amp;計算!V$1,"-")</f>
        <v>-</v>
      </c>
      <c r="W172" t="str">
        <f>IF(COUNTA(入力!W171)&gt;0,"l"&amp;計算!W$1,"-")</f>
        <v>-</v>
      </c>
      <c r="X172" t="str">
        <f>IF(COUNTA(入力!X171)&gt;0,"l"&amp;計算!X$1,"-")</f>
        <v>-</v>
      </c>
      <c r="Y172" t="str">
        <f>IF(COUNTA(入力!Y171)&gt;0,"l"&amp;計算!Y$1,"-")</f>
        <v>-</v>
      </c>
      <c r="Z172" t="str">
        <f>IF(COUNTA(入力!Z171)&gt;0,"l"&amp;計算!Z$1,"-")</f>
        <v>-</v>
      </c>
      <c r="AA172" t="str">
        <f>IF(COUNTA(入力!AA171)&gt;0,"l"&amp;計算!AA$1,"-")</f>
        <v>-</v>
      </c>
      <c r="AB172" t="str">
        <f>IF(COUNTA(入力!AB171)&gt;0,"l"&amp;計算!AB$1,"-")</f>
        <v>-</v>
      </c>
      <c r="AC172" t="str">
        <f>IF(COUNTA(入力!AC171)&gt;0,"l"&amp;計算!AC$1,"-")</f>
        <v>-</v>
      </c>
      <c r="AD172" t="str">
        <f>IF(COUNTA(入力!AD171)&gt;0,"l"&amp;計算!AD$1,"-")</f>
        <v>-</v>
      </c>
      <c r="AE172" t="str">
        <f>IF(COUNTA(入力!AE171)&gt;0,"l"&amp;計算!AE$1,"-")</f>
        <v>-</v>
      </c>
      <c r="AJ172" t="e">
        <f t="shared" si="12"/>
        <v>#N/A</v>
      </c>
      <c r="AK172" t="e">
        <f t="shared" si="13"/>
        <v>#N/A</v>
      </c>
      <c r="AL172" t="e">
        <f t="shared" si="14"/>
        <v>#N/A</v>
      </c>
      <c r="AM172" t="str">
        <f t="shared" si="15"/>
        <v>&lt;span class="tl"&gt;0&lt;/span&gt;</v>
      </c>
      <c r="AN172" t="str">
        <f>SUBSTITUTE($AN$2,"ccc",入力!D171)</f>
        <v>&lt;span class="job"&gt;&lt;/span&gt;</v>
      </c>
      <c r="AO172" t="str">
        <f>SUBSTITUTE($AO$2,"ddd",入力!E171)</f>
        <v>&lt;span class="spa"&gt;&lt;/span&gt;</v>
      </c>
      <c r="AP172" t="str">
        <f t="shared" si="16"/>
        <v>&lt;span class="nm"&gt;0&lt;/span&gt;</v>
      </c>
      <c r="AQ172" t="s">
        <v>16</v>
      </c>
      <c r="AR172" t="str">
        <f t="shared" si="17"/>
        <v/>
      </c>
    </row>
    <row r="173" spans="1:44" x14ac:dyDescent="0.4">
      <c r="A173">
        <f>入力!A172</f>
        <v>171</v>
      </c>
      <c r="B173">
        <f>入力!B172</f>
        <v>0</v>
      </c>
      <c r="C173">
        <f>入力!C172</f>
        <v>0</v>
      </c>
      <c r="D173" t="e">
        <f>"a"&amp;VLOOKUP(入力!D172,設定!$B$1:$E$26,4,FALSE)</f>
        <v>#N/A</v>
      </c>
      <c r="E173" t="e">
        <f>"b"&amp;VLOOKUP(入力!E172,設定!$C$1:$E$26,3,FALSE)</f>
        <v>#N/A</v>
      </c>
      <c r="F173" t="str">
        <f>IF(COUNTA(入力!F172)&gt;0,"l"&amp;計算!F$1,"-")</f>
        <v>-</v>
      </c>
      <c r="G173" t="str">
        <f>IF(COUNTA(入力!G172)&gt;0,"l"&amp;計算!G$1,"-")</f>
        <v>-</v>
      </c>
      <c r="H173" t="str">
        <f>IF(COUNTA(入力!H172)&gt;0,"l"&amp;計算!H$1,"-")</f>
        <v>-</v>
      </c>
      <c r="I173" t="str">
        <f>IF(COUNTA(入力!I172)&gt;0,"l"&amp;計算!I$1,"-")</f>
        <v>-</v>
      </c>
      <c r="J173" t="str">
        <f>IF(COUNTA(入力!J172)&gt;0,"l"&amp;計算!J$1,"-")</f>
        <v>-</v>
      </c>
      <c r="K173" t="str">
        <f>IF(COUNTA(入力!K172)&gt;0,"l"&amp;計算!K$1,"-")</f>
        <v>-</v>
      </c>
      <c r="L173" t="str">
        <f>IF(COUNTA(入力!L172)&gt;0,"l"&amp;計算!L$1,"-")</f>
        <v>-</v>
      </c>
      <c r="M173" t="str">
        <f>IF(COUNTA(入力!M172)&gt;0,"l"&amp;計算!M$1,"-")</f>
        <v>-</v>
      </c>
      <c r="N173" t="str">
        <f>IF(COUNTA(入力!N172)&gt;0,"l"&amp;計算!N$1,"-")</f>
        <v>-</v>
      </c>
      <c r="O173" t="str">
        <f>IF(COUNTA(入力!O172)&gt;0,"l"&amp;計算!O$1,"-")</f>
        <v>-</v>
      </c>
      <c r="P173" t="str">
        <f>IF(COUNTA(入力!P172)&gt;0,"l"&amp;計算!P$1,"-")</f>
        <v>-</v>
      </c>
      <c r="Q173" t="str">
        <f>IF(COUNTA(入力!Q172)&gt;0,"l"&amp;計算!Q$1,"-")</f>
        <v>-</v>
      </c>
      <c r="R173" t="str">
        <f>IF(COUNTA(入力!R172)&gt;0,"l"&amp;計算!R$1,"-")</f>
        <v>-</v>
      </c>
      <c r="S173" t="str">
        <f>IF(COUNTA(入力!S172)&gt;0,"l"&amp;計算!S$1,"-")</f>
        <v>-</v>
      </c>
      <c r="T173" t="str">
        <f>IF(COUNTA(入力!T172)&gt;0,"l"&amp;計算!T$1,"-")</f>
        <v>-</v>
      </c>
      <c r="U173" t="str">
        <f>IF(COUNTA(入力!U172)&gt;0,"l"&amp;計算!U$1,"-")</f>
        <v>-</v>
      </c>
      <c r="V173" t="str">
        <f>IF(COUNTA(入力!V172)&gt;0,"l"&amp;計算!V$1,"-")</f>
        <v>-</v>
      </c>
      <c r="W173" t="str">
        <f>IF(COUNTA(入力!W172)&gt;0,"l"&amp;計算!W$1,"-")</f>
        <v>-</v>
      </c>
      <c r="X173" t="str">
        <f>IF(COUNTA(入力!X172)&gt;0,"l"&amp;計算!X$1,"-")</f>
        <v>-</v>
      </c>
      <c r="Y173" t="str">
        <f>IF(COUNTA(入力!Y172)&gt;0,"l"&amp;計算!Y$1,"-")</f>
        <v>-</v>
      </c>
      <c r="Z173" t="str">
        <f>IF(COUNTA(入力!Z172)&gt;0,"l"&amp;計算!Z$1,"-")</f>
        <v>-</v>
      </c>
      <c r="AA173" t="str">
        <f>IF(COUNTA(入力!AA172)&gt;0,"l"&amp;計算!AA$1,"-")</f>
        <v>-</v>
      </c>
      <c r="AB173" t="str">
        <f>IF(COUNTA(入力!AB172)&gt;0,"l"&amp;計算!AB$1,"-")</f>
        <v>-</v>
      </c>
      <c r="AC173" t="str">
        <f>IF(COUNTA(入力!AC172)&gt;0,"l"&amp;計算!AC$1,"-")</f>
        <v>-</v>
      </c>
      <c r="AD173" t="str">
        <f>IF(COUNTA(入力!AD172)&gt;0,"l"&amp;計算!AD$1,"-")</f>
        <v>-</v>
      </c>
      <c r="AE173" t="str">
        <f>IF(COUNTA(入力!AE172)&gt;0,"l"&amp;計算!AE$1,"-")</f>
        <v>-</v>
      </c>
      <c r="AJ173" t="e">
        <f t="shared" si="12"/>
        <v>#N/A</v>
      </c>
      <c r="AK173" t="e">
        <f t="shared" si="13"/>
        <v>#N/A</v>
      </c>
      <c r="AL173" t="e">
        <f t="shared" si="14"/>
        <v>#N/A</v>
      </c>
      <c r="AM173" t="str">
        <f t="shared" si="15"/>
        <v>&lt;span class="tl"&gt;0&lt;/span&gt;</v>
      </c>
      <c r="AN173" t="str">
        <f>SUBSTITUTE($AN$2,"ccc",入力!D172)</f>
        <v>&lt;span class="job"&gt;&lt;/span&gt;</v>
      </c>
      <c r="AO173" t="str">
        <f>SUBSTITUTE($AO$2,"ddd",入力!E172)</f>
        <v>&lt;span class="spa"&gt;&lt;/span&gt;</v>
      </c>
      <c r="AP173" t="str">
        <f t="shared" si="16"/>
        <v>&lt;span class="nm"&gt;0&lt;/span&gt;</v>
      </c>
      <c r="AQ173" t="s">
        <v>16</v>
      </c>
      <c r="AR173" t="str">
        <f t="shared" si="17"/>
        <v/>
      </c>
    </row>
    <row r="174" spans="1:44" x14ac:dyDescent="0.4">
      <c r="A174">
        <f>入力!A173</f>
        <v>172</v>
      </c>
      <c r="B174">
        <f>入力!B173</f>
        <v>0</v>
      </c>
      <c r="C174">
        <f>入力!C173</f>
        <v>0</v>
      </c>
      <c r="D174" t="e">
        <f>"a"&amp;VLOOKUP(入力!D173,設定!$B$1:$E$26,4,FALSE)</f>
        <v>#N/A</v>
      </c>
      <c r="E174" t="e">
        <f>"b"&amp;VLOOKUP(入力!E173,設定!$C$1:$E$26,3,FALSE)</f>
        <v>#N/A</v>
      </c>
      <c r="F174" t="str">
        <f>IF(COUNTA(入力!F173)&gt;0,"l"&amp;計算!F$1,"-")</f>
        <v>-</v>
      </c>
      <c r="G174" t="str">
        <f>IF(COUNTA(入力!G173)&gt;0,"l"&amp;計算!G$1,"-")</f>
        <v>-</v>
      </c>
      <c r="H174" t="str">
        <f>IF(COUNTA(入力!H173)&gt;0,"l"&amp;計算!H$1,"-")</f>
        <v>-</v>
      </c>
      <c r="I174" t="str">
        <f>IF(COUNTA(入力!I173)&gt;0,"l"&amp;計算!I$1,"-")</f>
        <v>-</v>
      </c>
      <c r="J174" t="str">
        <f>IF(COUNTA(入力!J173)&gt;0,"l"&amp;計算!J$1,"-")</f>
        <v>-</v>
      </c>
      <c r="K174" t="str">
        <f>IF(COUNTA(入力!K173)&gt;0,"l"&amp;計算!K$1,"-")</f>
        <v>-</v>
      </c>
      <c r="L174" t="str">
        <f>IF(COUNTA(入力!L173)&gt;0,"l"&amp;計算!L$1,"-")</f>
        <v>-</v>
      </c>
      <c r="M174" t="str">
        <f>IF(COUNTA(入力!M173)&gt;0,"l"&amp;計算!M$1,"-")</f>
        <v>-</v>
      </c>
      <c r="N174" t="str">
        <f>IF(COUNTA(入力!N173)&gt;0,"l"&amp;計算!N$1,"-")</f>
        <v>-</v>
      </c>
      <c r="O174" t="str">
        <f>IF(COUNTA(入力!O173)&gt;0,"l"&amp;計算!O$1,"-")</f>
        <v>-</v>
      </c>
      <c r="P174" t="str">
        <f>IF(COUNTA(入力!P173)&gt;0,"l"&amp;計算!P$1,"-")</f>
        <v>-</v>
      </c>
      <c r="Q174" t="str">
        <f>IF(COUNTA(入力!Q173)&gt;0,"l"&amp;計算!Q$1,"-")</f>
        <v>-</v>
      </c>
      <c r="R174" t="str">
        <f>IF(COUNTA(入力!R173)&gt;0,"l"&amp;計算!R$1,"-")</f>
        <v>-</v>
      </c>
      <c r="S174" t="str">
        <f>IF(COUNTA(入力!S173)&gt;0,"l"&amp;計算!S$1,"-")</f>
        <v>-</v>
      </c>
      <c r="T174" t="str">
        <f>IF(COUNTA(入力!T173)&gt;0,"l"&amp;計算!T$1,"-")</f>
        <v>-</v>
      </c>
      <c r="U174" t="str">
        <f>IF(COUNTA(入力!U173)&gt;0,"l"&amp;計算!U$1,"-")</f>
        <v>-</v>
      </c>
      <c r="V174" t="str">
        <f>IF(COUNTA(入力!V173)&gt;0,"l"&amp;計算!V$1,"-")</f>
        <v>-</v>
      </c>
      <c r="W174" t="str">
        <f>IF(COUNTA(入力!W173)&gt;0,"l"&amp;計算!W$1,"-")</f>
        <v>-</v>
      </c>
      <c r="X174" t="str">
        <f>IF(COUNTA(入力!X173)&gt;0,"l"&amp;計算!X$1,"-")</f>
        <v>-</v>
      </c>
      <c r="Y174" t="str">
        <f>IF(COUNTA(入力!Y173)&gt;0,"l"&amp;計算!Y$1,"-")</f>
        <v>-</v>
      </c>
      <c r="Z174" t="str">
        <f>IF(COUNTA(入力!Z173)&gt;0,"l"&amp;計算!Z$1,"-")</f>
        <v>-</v>
      </c>
      <c r="AA174" t="str">
        <f>IF(COUNTA(入力!AA173)&gt;0,"l"&amp;計算!AA$1,"-")</f>
        <v>-</v>
      </c>
      <c r="AB174" t="str">
        <f>IF(COUNTA(入力!AB173)&gt;0,"l"&amp;計算!AB$1,"-")</f>
        <v>-</v>
      </c>
      <c r="AC174" t="str">
        <f>IF(COUNTA(入力!AC173)&gt;0,"l"&amp;計算!AC$1,"-")</f>
        <v>-</v>
      </c>
      <c r="AD174" t="str">
        <f>IF(COUNTA(入力!AD173)&gt;0,"l"&amp;計算!AD$1,"-")</f>
        <v>-</v>
      </c>
      <c r="AE174" t="str">
        <f>IF(COUNTA(入力!AE173)&gt;0,"l"&amp;計算!AE$1,"-")</f>
        <v>-</v>
      </c>
      <c r="AJ174" t="e">
        <f t="shared" si="12"/>
        <v>#N/A</v>
      </c>
      <c r="AK174" t="e">
        <f t="shared" si="13"/>
        <v>#N/A</v>
      </c>
      <c r="AL174" t="e">
        <f t="shared" si="14"/>
        <v>#N/A</v>
      </c>
      <c r="AM174" t="str">
        <f t="shared" si="15"/>
        <v>&lt;span class="tl"&gt;0&lt;/span&gt;</v>
      </c>
      <c r="AN174" t="str">
        <f>SUBSTITUTE($AN$2,"ccc",入力!D173)</f>
        <v>&lt;span class="job"&gt;&lt;/span&gt;</v>
      </c>
      <c r="AO174" t="str">
        <f>SUBSTITUTE($AO$2,"ddd",入力!E173)</f>
        <v>&lt;span class="spa"&gt;&lt;/span&gt;</v>
      </c>
      <c r="AP174" t="str">
        <f t="shared" si="16"/>
        <v>&lt;span class="nm"&gt;0&lt;/span&gt;</v>
      </c>
      <c r="AQ174" t="s">
        <v>16</v>
      </c>
      <c r="AR174" t="str">
        <f t="shared" si="17"/>
        <v/>
      </c>
    </row>
    <row r="175" spans="1:44" x14ac:dyDescent="0.4">
      <c r="A175">
        <f>入力!A174</f>
        <v>173</v>
      </c>
      <c r="B175">
        <f>入力!B174</f>
        <v>0</v>
      </c>
      <c r="C175">
        <f>入力!C174</f>
        <v>0</v>
      </c>
      <c r="D175" t="e">
        <f>"a"&amp;VLOOKUP(入力!D174,設定!$B$1:$E$26,4,FALSE)</f>
        <v>#N/A</v>
      </c>
      <c r="E175" t="e">
        <f>"b"&amp;VLOOKUP(入力!E174,設定!$C$1:$E$26,3,FALSE)</f>
        <v>#N/A</v>
      </c>
      <c r="F175" t="str">
        <f>IF(COUNTA(入力!F174)&gt;0,"l"&amp;計算!F$1,"-")</f>
        <v>-</v>
      </c>
      <c r="G175" t="str">
        <f>IF(COUNTA(入力!G174)&gt;0,"l"&amp;計算!G$1,"-")</f>
        <v>-</v>
      </c>
      <c r="H175" t="str">
        <f>IF(COUNTA(入力!H174)&gt;0,"l"&amp;計算!H$1,"-")</f>
        <v>-</v>
      </c>
      <c r="I175" t="str">
        <f>IF(COUNTA(入力!I174)&gt;0,"l"&amp;計算!I$1,"-")</f>
        <v>-</v>
      </c>
      <c r="J175" t="str">
        <f>IF(COUNTA(入力!J174)&gt;0,"l"&amp;計算!J$1,"-")</f>
        <v>-</v>
      </c>
      <c r="K175" t="str">
        <f>IF(COUNTA(入力!K174)&gt;0,"l"&amp;計算!K$1,"-")</f>
        <v>-</v>
      </c>
      <c r="L175" t="str">
        <f>IF(COUNTA(入力!L174)&gt;0,"l"&amp;計算!L$1,"-")</f>
        <v>-</v>
      </c>
      <c r="M175" t="str">
        <f>IF(COUNTA(入力!M174)&gt;0,"l"&amp;計算!M$1,"-")</f>
        <v>-</v>
      </c>
      <c r="N175" t="str">
        <f>IF(COUNTA(入力!N174)&gt;0,"l"&amp;計算!N$1,"-")</f>
        <v>-</v>
      </c>
      <c r="O175" t="str">
        <f>IF(COUNTA(入力!O174)&gt;0,"l"&amp;計算!O$1,"-")</f>
        <v>-</v>
      </c>
      <c r="P175" t="str">
        <f>IF(COUNTA(入力!P174)&gt;0,"l"&amp;計算!P$1,"-")</f>
        <v>-</v>
      </c>
      <c r="Q175" t="str">
        <f>IF(COUNTA(入力!Q174)&gt;0,"l"&amp;計算!Q$1,"-")</f>
        <v>-</v>
      </c>
      <c r="R175" t="str">
        <f>IF(COUNTA(入力!R174)&gt;0,"l"&amp;計算!R$1,"-")</f>
        <v>-</v>
      </c>
      <c r="S175" t="str">
        <f>IF(COUNTA(入力!S174)&gt;0,"l"&amp;計算!S$1,"-")</f>
        <v>-</v>
      </c>
      <c r="T175" t="str">
        <f>IF(COUNTA(入力!T174)&gt;0,"l"&amp;計算!T$1,"-")</f>
        <v>-</v>
      </c>
      <c r="U175" t="str">
        <f>IF(COUNTA(入力!U174)&gt;0,"l"&amp;計算!U$1,"-")</f>
        <v>-</v>
      </c>
      <c r="V175" t="str">
        <f>IF(COUNTA(入力!V174)&gt;0,"l"&amp;計算!V$1,"-")</f>
        <v>-</v>
      </c>
      <c r="W175" t="str">
        <f>IF(COUNTA(入力!W174)&gt;0,"l"&amp;計算!W$1,"-")</f>
        <v>-</v>
      </c>
      <c r="X175" t="str">
        <f>IF(COUNTA(入力!X174)&gt;0,"l"&amp;計算!X$1,"-")</f>
        <v>-</v>
      </c>
      <c r="Y175" t="str">
        <f>IF(COUNTA(入力!Y174)&gt;0,"l"&amp;計算!Y$1,"-")</f>
        <v>-</v>
      </c>
      <c r="Z175" t="str">
        <f>IF(COUNTA(入力!Z174)&gt;0,"l"&amp;計算!Z$1,"-")</f>
        <v>-</v>
      </c>
      <c r="AA175" t="str">
        <f>IF(COUNTA(入力!AA174)&gt;0,"l"&amp;計算!AA$1,"-")</f>
        <v>-</v>
      </c>
      <c r="AB175" t="str">
        <f>IF(COUNTA(入力!AB174)&gt;0,"l"&amp;計算!AB$1,"-")</f>
        <v>-</v>
      </c>
      <c r="AC175" t="str">
        <f>IF(COUNTA(入力!AC174)&gt;0,"l"&amp;計算!AC$1,"-")</f>
        <v>-</v>
      </c>
      <c r="AD175" t="str">
        <f>IF(COUNTA(入力!AD174)&gt;0,"l"&amp;計算!AD$1,"-")</f>
        <v>-</v>
      </c>
      <c r="AE175" t="str">
        <f>IF(COUNTA(入力!AE174)&gt;0,"l"&amp;計算!AE$1,"-")</f>
        <v>-</v>
      </c>
      <c r="AJ175" t="e">
        <f t="shared" si="12"/>
        <v>#N/A</v>
      </c>
      <c r="AK175" t="e">
        <f t="shared" si="13"/>
        <v>#N/A</v>
      </c>
      <c r="AL175" t="e">
        <f t="shared" si="14"/>
        <v>#N/A</v>
      </c>
      <c r="AM175" t="str">
        <f t="shared" si="15"/>
        <v>&lt;span class="tl"&gt;0&lt;/span&gt;</v>
      </c>
      <c r="AN175" t="str">
        <f>SUBSTITUTE($AN$2,"ccc",入力!D174)</f>
        <v>&lt;span class="job"&gt;&lt;/span&gt;</v>
      </c>
      <c r="AO175" t="str">
        <f>SUBSTITUTE($AO$2,"ddd",入力!E174)</f>
        <v>&lt;span class="spa"&gt;&lt;/span&gt;</v>
      </c>
      <c r="AP175" t="str">
        <f t="shared" si="16"/>
        <v>&lt;span class="nm"&gt;0&lt;/span&gt;</v>
      </c>
      <c r="AQ175" t="s">
        <v>16</v>
      </c>
      <c r="AR175" t="str">
        <f t="shared" si="17"/>
        <v/>
      </c>
    </row>
    <row r="176" spans="1:44" x14ac:dyDescent="0.4">
      <c r="A176">
        <f>入力!A175</f>
        <v>174</v>
      </c>
      <c r="B176">
        <f>入力!B175</f>
        <v>0</v>
      </c>
      <c r="C176">
        <f>入力!C175</f>
        <v>0</v>
      </c>
      <c r="D176" t="e">
        <f>"a"&amp;VLOOKUP(入力!D175,設定!$B$1:$E$26,4,FALSE)</f>
        <v>#N/A</v>
      </c>
      <c r="E176" t="e">
        <f>"b"&amp;VLOOKUP(入力!E175,設定!$C$1:$E$26,3,FALSE)</f>
        <v>#N/A</v>
      </c>
      <c r="F176" t="str">
        <f>IF(COUNTA(入力!F175)&gt;0,"l"&amp;計算!F$1,"-")</f>
        <v>-</v>
      </c>
      <c r="G176" t="str">
        <f>IF(COUNTA(入力!G175)&gt;0,"l"&amp;計算!G$1,"-")</f>
        <v>-</v>
      </c>
      <c r="H176" t="str">
        <f>IF(COUNTA(入力!H175)&gt;0,"l"&amp;計算!H$1,"-")</f>
        <v>-</v>
      </c>
      <c r="I176" t="str">
        <f>IF(COUNTA(入力!I175)&gt;0,"l"&amp;計算!I$1,"-")</f>
        <v>-</v>
      </c>
      <c r="J176" t="str">
        <f>IF(COUNTA(入力!J175)&gt;0,"l"&amp;計算!J$1,"-")</f>
        <v>-</v>
      </c>
      <c r="K176" t="str">
        <f>IF(COUNTA(入力!K175)&gt;0,"l"&amp;計算!K$1,"-")</f>
        <v>-</v>
      </c>
      <c r="L176" t="str">
        <f>IF(COUNTA(入力!L175)&gt;0,"l"&amp;計算!L$1,"-")</f>
        <v>-</v>
      </c>
      <c r="M176" t="str">
        <f>IF(COUNTA(入力!M175)&gt;0,"l"&amp;計算!M$1,"-")</f>
        <v>-</v>
      </c>
      <c r="N176" t="str">
        <f>IF(COUNTA(入力!N175)&gt;0,"l"&amp;計算!N$1,"-")</f>
        <v>-</v>
      </c>
      <c r="O176" t="str">
        <f>IF(COUNTA(入力!O175)&gt;0,"l"&amp;計算!O$1,"-")</f>
        <v>-</v>
      </c>
      <c r="P176" t="str">
        <f>IF(COUNTA(入力!P175)&gt;0,"l"&amp;計算!P$1,"-")</f>
        <v>-</v>
      </c>
      <c r="Q176" t="str">
        <f>IF(COUNTA(入力!Q175)&gt;0,"l"&amp;計算!Q$1,"-")</f>
        <v>-</v>
      </c>
      <c r="R176" t="str">
        <f>IF(COUNTA(入力!R175)&gt;0,"l"&amp;計算!R$1,"-")</f>
        <v>-</v>
      </c>
      <c r="S176" t="str">
        <f>IF(COUNTA(入力!S175)&gt;0,"l"&amp;計算!S$1,"-")</f>
        <v>-</v>
      </c>
      <c r="T176" t="str">
        <f>IF(COUNTA(入力!T175)&gt;0,"l"&amp;計算!T$1,"-")</f>
        <v>-</v>
      </c>
      <c r="U176" t="str">
        <f>IF(COUNTA(入力!U175)&gt;0,"l"&amp;計算!U$1,"-")</f>
        <v>-</v>
      </c>
      <c r="V176" t="str">
        <f>IF(COUNTA(入力!V175)&gt;0,"l"&amp;計算!V$1,"-")</f>
        <v>-</v>
      </c>
      <c r="W176" t="str">
        <f>IF(COUNTA(入力!W175)&gt;0,"l"&amp;計算!W$1,"-")</f>
        <v>-</v>
      </c>
      <c r="X176" t="str">
        <f>IF(COUNTA(入力!X175)&gt;0,"l"&amp;計算!X$1,"-")</f>
        <v>-</v>
      </c>
      <c r="Y176" t="str">
        <f>IF(COUNTA(入力!Y175)&gt;0,"l"&amp;計算!Y$1,"-")</f>
        <v>-</v>
      </c>
      <c r="Z176" t="str">
        <f>IF(COUNTA(入力!Z175)&gt;0,"l"&amp;計算!Z$1,"-")</f>
        <v>-</v>
      </c>
      <c r="AA176" t="str">
        <f>IF(COUNTA(入力!AA175)&gt;0,"l"&amp;計算!AA$1,"-")</f>
        <v>-</v>
      </c>
      <c r="AB176" t="str">
        <f>IF(COUNTA(入力!AB175)&gt;0,"l"&amp;計算!AB$1,"-")</f>
        <v>-</v>
      </c>
      <c r="AC176" t="str">
        <f>IF(COUNTA(入力!AC175)&gt;0,"l"&amp;計算!AC$1,"-")</f>
        <v>-</v>
      </c>
      <c r="AD176" t="str">
        <f>IF(COUNTA(入力!AD175)&gt;0,"l"&amp;計算!AD$1,"-")</f>
        <v>-</v>
      </c>
      <c r="AE176" t="str">
        <f>IF(COUNTA(入力!AE175)&gt;0,"l"&amp;計算!AE$1,"-")</f>
        <v>-</v>
      </c>
      <c r="AJ176" t="e">
        <f t="shared" si="12"/>
        <v>#N/A</v>
      </c>
      <c r="AK176" t="e">
        <f t="shared" si="13"/>
        <v>#N/A</v>
      </c>
      <c r="AL176" t="e">
        <f t="shared" si="14"/>
        <v>#N/A</v>
      </c>
      <c r="AM176" t="str">
        <f t="shared" si="15"/>
        <v>&lt;span class="tl"&gt;0&lt;/span&gt;</v>
      </c>
      <c r="AN176" t="str">
        <f>SUBSTITUTE($AN$2,"ccc",入力!D175)</f>
        <v>&lt;span class="job"&gt;&lt;/span&gt;</v>
      </c>
      <c r="AO176" t="str">
        <f>SUBSTITUTE($AO$2,"ddd",入力!E175)</f>
        <v>&lt;span class="spa"&gt;&lt;/span&gt;</v>
      </c>
      <c r="AP176" t="str">
        <f t="shared" si="16"/>
        <v>&lt;span class="nm"&gt;0&lt;/span&gt;</v>
      </c>
      <c r="AQ176" t="s">
        <v>16</v>
      </c>
      <c r="AR176" t="str">
        <f t="shared" si="17"/>
        <v/>
      </c>
    </row>
    <row r="177" spans="1:44" x14ac:dyDescent="0.4">
      <c r="A177">
        <f>入力!A176</f>
        <v>175</v>
      </c>
      <c r="B177">
        <f>入力!B176</f>
        <v>0</v>
      </c>
      <c r="C177">
        <f>入力!C176</f>
        <v>0</v>
      </c>
      <c r="D177" t="e">
        <f>"a"&amp;VLOOKUP(入力!D176,設定!$B$1:$E$26,4,FALSE)</f>
        <v>#N/A</v>
      </c>
      <c r="E177" t="e">
        <f>"b"&amp;VLOOKUP(入力!E176,設定!$C$1:$E$26,3,FALSE)</f>
        <v>#N/A</v>
      </c>
      <c r="F177" t="str">
        <f>IF(COUNTA(入力!F176)&gt;0,"l"&amp;計算!F$1,"-")</f>
        <v>-</v>
      </c>
      <c r="G177" t="str">
        <f>IF(COUNTA(入力!G176)&gt;0,"l"&amp;計算!G$1,"-")</f>
        <v>-</v>
      </c>
      <c r="H177" t="str">
        <f>IF(COUNTA(入力!H176)&gt;0,"l"&amp;計算!H$1,"-")</f>
        <v>-</v>
      </c>
      <c r="I177" t="str">
        <f>IF(COUNTA(入力!I176)&gt;0,"l"&amp;計算!I$1,"-")</f>
        <v>-</v>
      </c>
      <c r="J177" t="str">
        <f>IF(COUNTA(入力!J176)&gt;0,"l"&amp;計算!J$1,"-")</f>
        <v>-</v>
      </c>
      <c r="K177" t="str">
        <f>IF(COUNTA(入力!K176)&gt;0,"l"&amp;計算!K$1,"-")</f>
        <v>-</v>
      </c>
      <c r="L177" t="str">
        <f>IF(COUNTA(入力!L176)&gt;0,"l"&amp;計算!L$1,"-")</f>
        <v>-</v>
      </c>
      <c r="M177" t="str">
        <f>IF(COUNTA(入力!M176)&gt;0,"l"&amp;計算!M$1,"-")</f>
        <v>-</v>
      </c>
      <c r="N177" t="str">
        <f>IF(COUNTA(入力!N176)&gt;0,"l"&amp;計算!N$1,"-")</f>
        <v>-</v>
      </c>
      <c r="O177" t="str">
        <f>IF(COUNTA(入力!O176)&gt;0,"l"&amp;計算!O$1,"-")</f>
        <v>-</v>
      </c>
      <c r="P177" t="str">
        <f>IF(COUNTA(入力!P176)&gt;0,"l"&amp;計算!P$1,"-")</f>
        <v>-</v>
      </c>
      <c r="Q177" t="str">
        <f>IF(COUNTA(入力!Q176)&gt;0,"l"&amp;計算!Q$1,"-")</f>
        <v>-</v>
      </c>
      <c r="R177" t="str">
        <f>IF(COUNTA(入力!R176)&gt;0,"l"&amp;計算!R$1,"-")</f>
        <v>-</v>
      </c>
      <c r="S177" t="str">
        <f>IF(COUNTA(入力!S176)&gt;0,"l"&amp;計算!S$1,"-")</f>
        <v>-</v>
      </c>
      <c r="T177" t="str">
        <f>IF(COUNTA(入力!T176)&gt;0,"l"&amp;計算!T$1,"-")</f>
        <v>-</v>
      </c>
      <c r="U177" t="str">
        <f>IF(COUNTA(入力!U176)&gt;0,"l"&amp;計算!U$1,"-")</f>
        <v>-</v>
      </c>
      <c r="V177" t="str">
        <f>IF(COUNTA(入力!V176)&gt;0,"l"&amp;計算!V$1,"-")</f>
        <v>-</v>
      </c>
      <c r="W177" t="str">
        <f>IF(COUNTA(入力!W176)&gt;0,"l"&amp;計算!W$1,"-")</f>
        <v>-</v>
      </c>
      <c r="X177" t="str">
        <f>IF(COUNTA(入力!X176)&gt;0,"l"&amp;計算!X$1,"-")</f>
        <v>-</v>
      </c>
      <c r="Y177" t="str">
        <f>IF(COUNTA(入力!Y176)&gt;0,"l"&amp;計算!Y$1,"-")</f>
        <v>-</v>
      </c>
      <c r="Z177" t="str">
        <f>IF(COUNTA(入力!Z176)&gt;0,"l"&amp;計算!Z$1,"-")</f>
        <v>-</v>
      </c>
      <c r="AA177" t="str">
        <f>IF(COUNTA(入力!AA176)&gt;0,"l"&amp;計算!AA$1,"-")</f>
        <v>-</v>
      </c>
      <c r="AB177" t="str">
        <f>IF(COUNTA(入力!AB176)&gt;0,"l"&amp;計算!AB$1,"-")</f>
        <v>-</v>
      </c>
      <c r="AC177" t="str">
        <f>IF(COUNTA(入力!AC176)&gt;0,"l"&amp;計算!AC$1,"-")</f>
        <v>-</v>
      </c>
      <c r="AD177" t="str">
        <f>IF(COUNTA(入力!AD176)&gt;0,"l"&amp;計算!AD$1,"-")</f>
        <v>-</v>
      </c>
      <c r="AE177" t="str">
        <f>IF(COUNTA(入力!AE176)&gt;0,"l"&amp;計算!AE$1,"-")</f>
        <v>-</v>
      </c>
      <c r="AJ177" t="e">
        <f t="shared" si="12"/>
        <v>#N/A</v>
      </c>
      <c r="AK177" t="e">
        <f t="shared" si="13"/>
        <v>#N/A</v>
      </c>
      <c r="AL177" t="e">
        <f t="shared" si="14"/>
        <v>#N/A</v>
      </c>
      <c r="AM177" t="str">
        <f t="shared" si="15"/>
        <v>&lt;span class="tl"&gt;0&lt;/span&gt;</v>
      </c>
      <c r="AN177" t="str">
        <f>SUBSTITUTE($AN$2,"ccc",入力!D176)</f>
        <v>&lt;span class="job"&gt;&lt;/span&gt;</v>
      </c>
      <c r="AO177" t="str">
        <f>SUBSTITUTE($AO$2,"ddd",入力!E176)</f>
        <v>&lt;span class="spa"&gt;&lt;/span&gt;</v>
      </c>
      <c r="AP177" t="str">
        <f t="shared" si="16"/>
        <v>&lt;span class="nm"&gt;0&lt;/span&gt;</v>
      </c>
      <c r="AQ177" t="s">
        <v>16</v>
      </c>
      <c r="AR177" t="str">
        <f t="shared" si="17"/>
        <v/>
      </c>
    </row>
    <row r="178" spans="1:44" x14ac:dyDescent="0.4">
      <c r="A178">
        <f>入力!A177</f>
        <v>176</v>
      </c>
      <c r="B178">
        <f>入力!B177</f>
        <v>0</v>
      </c>
      <c r="C178">
        <f>入力!C177</f>
        <v>0</v>
      </c>
      <c r="D178" t="e">
        <f>"a"&amp;VLOOKUP(入力!D177,設定!$B$1:$E$26,4,FALSE)</f>
        <v>#N/A</v>
      </c>
      <c r="E178" t="e">
        <f>"b"&amp;VLOOKUP(入力!E177,設定!$C$1:$E$26,3,FALSE)</f>
        <v>#N/A</v>
      </c>
      <c r="F178" t="str">
        <f>IF(COUNTA(入力!F177)&gt;0,"l"&amp;計算!F$1,"-")</f>
        <v>-</v>
      </c>
      <c r="G178" t="str">
        <f>IF(COUNTA(入力!G177)&gt;0,"l"&amp;計算!G$1,"-")</f>
        <v>-</v>
      </c>
      <c r="H178" t="str">
        <f>IF(COUNTA(入力!H177)&gt;0,"l"&amp;計算!H$1,"-")</f>
        <v>-</v>
      </c>
      <c r="I178" t="str">
        <f>IF(COUNTA(入力!I177)&gt;0,"l"&amp;計算!I$1,"-")</f>
        <v>-</v>
      </c>
      <c r="J178" t="str">
        <f>IF(COUNTA(入力!J177)&gt;0,"l"&amp;計算!J$1,"-")</f>
        <v>-</v>
      </c>
      <c r="K178" t="str">
        <f>IF(COUNTA(入力!K177)&gt;0,"l"&amp;計算!K$1,"-")</f>
        <v>-</v>
      </c>
      <c r="L178" t="str">
        <f>IF(COUNTA(入力!L177)&gt;0,"l"&amp;計算!L$1,"-")</f>
        <v>-</v>
      </c>
      <c r="M178" t="str">
        <f>IF(COUNTA(入力!M177)&gt;0,"l"&amp;計算!M$1,"-")</f>
        <v>-</v>
      </c>
      <c r="N178" t="str">
        <f>IF(COUNTA(入力!N177)&gt;0,"l"&amp;計算!N$1,"-")</f>
        <v>-</v>
      </c>
      <c r="O178" t="str">
        <f>IF(COUNTA(入力!O177)&gt;0,"l"&amp;計算!O$1,"-")</f>
        <v>-</v>
      </c>
      <c r="P178" t="str">
        <f>IF(COUNTA(入力!P177)&gt;0,"l"&amp;計算!P$1,"-")</f>
        <v>-</v>
      </c>
      <c r="Q178" t="str">
        <f>IF(COUNTA(入力!Q177)&gt;0,"l"&amp;計算!Q$1,"-")</f>
        <v>-</v>
      </c>
      <c r="R178" t="str">
        <f>IF(COUNTA(入力!R177)&gt;0,"l"&amp;計算!R$1,"-")</f>
        <v>-</v>
      </c>
      <c r="S178" t="str">
        <f>IF(COUNTA(入力!S177)&gt;0,"l"&amp;計算!S$1,"-")</f>
        <v>-</v>
      </c>
      <c r="T178" t="str">
        <f>IF(COUNTA(入力!T177)&gt;0,"l"&amp;計算!T$1,"-")</f>
        <v>-</v>
      </c>
      <c r="U178" t="str">
        <f>IF(COUNTA(入力!U177)&gt;0,"l"&amp;計算!U$1,"-")</f>
        <v>-</v>
      </c>
      <c r="V178" t="str">
        <f>IF(COUNTA(入力!V177)&gt;0,"l"&amp;計算!V$1,"-")</f>
        <v>-</v>
      </c>
      <c r="W178" t="str">
        <f>IF(COUNTA(入力!W177)&gt;0,"l"&amp;計算!W$1,"-")</f>
        <v>-</v>
      </c>
      <c r="X178" t="str">
        <f>IF(COUNTA(入力!X177)&gt;0,"l"&amp;計算!X$1,"-")</f>
        <v>-</v>
      </c>
      <c r="Y178" t="str">
        <f>IF(COUNTA(入力!Y177)&gt;0,"l"&amp;計算!Y$1,"-")</f>
        <v>-</v>
      </c>
      <c r="Z178" t="str">
        <f>IF(COUNTA(入力!Z177)&gt;0,"l"&amp;計算!Z$1,"-")</f>
        <v>-</v>
      </c>
      <c r="AA178" t="str">
        <f>IF(COUNTA(入力!AA177)&gt;0,"l"&amp;計算!AA$1,"-")</f>
        <v>-</v>
      </c>
      <c r="AB178" t="str">
        <f>IF(COUNTA(入力!AB177)&gt;0,"l"&amp;計算!AB$1,"-")</f>
        <v>-</v>
      </c>
      <c r="AC178" t="str">
        <f>IF(COUNTA(入力!AC177)&gt;0,"l"&amp;計算!AC$1,"-")</f>
        <v>-</v>
      </c>
      <c r="AD178" t="str">
        <f>IF(COUNTA(入力!AD177)&gt;0,"l"&amp;計算!AD$1,"-")</f>
        <v>-</v>
      </c>
      <c r="AE178" t="str">
        <f>IF(COUNTA(入力!AE177)&gt;0,"l"&amp;計算!AE$1,"-")</f>
        <v>-</v>
      </c>
      <c r="AJ178" t="e">
        <f t="shared" si="12"/>
        <v>#N/A</v>
      </c>
      <c r="AK178" t="e">
        <f t="shared" si="13"/>
        <v>#N/A</v>
      </c>
      <c r="AL178" t="e">
        <f t="shared" si="14"/>
        <v>#N/A</v>
      </c>
      <c r="AM178" t="str">
        <f t="shared" si="15"/>
        <v>&lt;span class="tl"&gt;0&lt;/span&gt;</v>
      </c>
      <c r="AN178" t="str">
        <f>SUBSTITUTE($AN$2,"ccc",入力!D177)</f>
        <v>&lt;span class="job"&gt;&lt;/span&gt;</v>
      </c>
      <c r="AO178" t="str">
        <f>SUBSTITUTE($AO$2,"ddd",入力!E177)</f>
        <v>&lt;span class="spa"&gt;&lt;/span&gt;</v>
      </c>
      <c r="AP178" t="str">
        <f t="shared" si="16"/>
        <v>&lt;span class="nm"&gt;0&lt;/span&gt;</v>
      </c>
      <c r="AQ178" t="s">
        <v>16</v>
      </c>
      <c r="AR178" t="str">
        <f t="shared" si="17"/>
        <v/>
      </c>
    </row>
    <row r="179" spans="1:44" x14ac:dyDescent="0.4">
      <c r="A179">
        <f>入力!A178</f>
        <v>177</v>
      </c>
      <c r="B179">
        <f>入力!B178</f>
        <v>0</v>
      </c>
      <c r="C179">
        <f>入力!C178</f>
        <v>0</v>
      </c>
      <c r="D179" t="e">
        <f>"a"&amp;VLOOKUP(入力!D178,設定!$B$1:$E$26,4,FALSE)</f>
        <v>#N/A</v>
      </c>
      <c r="E179" t="e">
        <f>"b"&amp;VLOOKUP(入力!E178,設定!$C$1:$E$26,3,FALSE)</f>
        <v>#N/A</v>
      </c>
      <c r="F179" t="str">
        <f>IF(COUNTA(入力!F178)&gt;0,"l"&amp;計算!F$1,"-")</f>
        <v>-</v>
      </c>
      <c r="G179" t="str">
        <f>IF(COUNTA(入力!G178)&gt;0,"l"&amp;計算!G$1,"-")</f>
        <v>-</v>
      </c>
      <c r="H179" t="str">
        <f>IF(COUNTA(入力!H178)&gt;0,"l"&amp;計算!H$1,"-")</f>
        <v>-</v>
      </c>
      <c r="I179" t="str">
        <f>IF(COUNTA(入力!I178)&gt;0,"l"&amp;計算!I$1,"-")</f>
        <v>-</v>
      </c>
      <c r="J179" t="str">
        <f>IF(COUNTA(入力!J178)&gt;0,"l"&amp;計算!J$1,"-")</f>
        <v>-</v>
      </c>
      <c r="K179" t="str">
        <f>IF(COUNTA(入力!K178)&gt;0,"l"&amp;計算!K$1,"-")</f>
        <v>-</v>
      </c>
      <c r="L179" t="str">
        <f>IF(COUNTA(入力!L178)&gt;0,"l"&amp;計算!L$1,"-")</f>
        <v>-</v>
      </c>
      <c r="M179" t="str">
        <f>IF(COUNTA(入力!M178)&gt;0,"l"&amp;計算!M$1,"-")</f>
        <v>-</v>
      </c>
      <c r="N179" t="str">
        <f>IF(COUNTA(入力!N178)&gt;0,"l"&amp;計算!N$1,"-")</f>
        <v>-</v>
      </c>
      <c r="O179" t="str">
        <f>IF(COUNTA(入力!O178)&gt;0,"l"&amp;計算!O$1,"-")</f>
        <v>-</v>
      </c>
      <c r="P179" t="str">
        <f>IF(COUNTA(入力!P178)&gt;0,"l"&amp;計算!P$1,"-")</f>
        <v>-</v>
      </c>
      <c r="Q179" t="str">
        <f>IF(COUNTA(入力!Q178)&gt;0,"l"&amp;計算!Q$1,"-")</f>
        <v>-</v>
      </c>
      <c r="R179" t="str">
        <f>IF(COUNTA(入力!R178)&gt;0,"l"&amp;計算!R$1,"-")</f>
        <v>-</v>
      </c>
      <c r="S179" t="str">
        <f>IF(COUNTA(入力!S178)&gt;0,"l"&amp;計算!S$1,"-")</f>
        <v>-</v>
      </c>
      <c r="T179" t="str">
        <f>IF(COUNTA(入力!T178)&gt;0,"l"&amp;計算!T$1,"-")</f>
        <v>-</v>
      </c>
      <c r="U179" t="str">
        <f>IF(COUNTA(入力!U178)&gt;0,"l"&amp;計算!U$1,"-")</f>
        <v>-</v>
      </c>
      <c r="V179" t="str">
        <f>IF(COUNTA(入力!V178)&gt;0,"l"&amp;計算!V$1,"-")</f>
        <v>-</v>
      </c>
      <c r="W179" t="str">
        <f>IF(COUNTA(入力!W178)&gt;0,"l"&amp;計算!W$1,"-")</f>
        <v>-</v>
      </c>
      <c r="X179" t="str">
        <f>IF(COUNTA(入力!X178)&gt;0,"l"&amp;計算!X$1,"-")</f>
        <v>-</v>
      </c>
      <c r="Y179" t="str">
        <f>IF(COUNTA(入力!Y178)&gt;0,"l"&amp;計算!Y$1,"-")</f>
        <v>-</v>
      </c>
      <c r="Z179" t="str">
        <f>IF(COUNTA(入力!Z178)&gt;0,"l"&amp;計算!Z$1,"-")</f>
        <v>-</v>
      </c>
      <c r="AA179" t="str">
        <f>IF(COUNTA(入力!AA178)&gt;0,"l"&amp;計算!AA$1,"-")</f>
        <v>-</v>
      </c>
      <c r="AB179" t="str">
        <f>IF(COUNTA(入力!AB178)&gt;0,"l"&amp;計算!AB$1,"-")</f>
        <v>-</v>
      </c>
      <c r="AC179" t="str">
        <f>IF(COUNTA(入力!AC178)&gt;0,"l"&amp;計算!AC$1,"-")</f>
        <v>-</v>
      </c>
      <c r="AD179" t="str">
        <f>IF(COUNTA(入力!AD178)&gt;0,"l"&amp;計算!AD$1,"-")</f>
        <v>-</v>
      </c>
      <c r="AE179" t="str">
        <f>IF(COUNTA(入力!AE178)&gt;0,"l"&amp;計算!AE$1,"-")</f>
        <v>-</v>
      </c>
      <c r="AJ179" t="e">
        <f t="shared" si="12"/>
        <v>#N/A</v>
      </c>
      <c r="AK179" t="e">
        <f t="shared" si="13"/>
        <v>#N/A</v>
      </c>
      <c r="AL179" t="e">
        <f t="shared" si="14"/>
        <v>#N/A</v>
      </c>
      <c r="AM179" t="str">
        <f t="shared" si="15"/>
        <v>&lt;span class="tl"&gt;0&lt;/span&gt;</v>
      </c>
      <c r="AN179" t="str">
        <f>SUBSTITUTE($AN$2,"ccc",入力!D178)</f>
        <v>&lt;span class="job"&gt;&lt;/span&gt;</v>
      </c>
      <c r="AO179" t="str">
        <f>SUBSTITUTE($AO$2,"ddd",入力!E178)</f>
        <v>&lt;span class="spa"&gt;&lt;/span&gt;</v>
      </c>
      <c r="AP179" t="str">
        <f t="shared" si="16"/>
        <v>&lt;span class="nm"&gt;0&lt;/span&gt;</v>
      </c>
      <c r="AQ179" t="s">
        <v>16</v>
      </c>
      <c r="AR179" t="str">
        <f t="shared" si="17"/>
        <v/>
      </c>
    </row>
    <row r="180" spans="1:44" x14ac:dyDescent="0.4">
      <c r="A180">
        <f>入力!A179</f>
        <v>178</v>
      </c>
      <c r="B180">
        <f>入力!B179</f>
        <v>0</v>
      </c>
      <c r="C180">
        <f>入力!C179</f>
        <v>0</v>
      </c>
      <c r="D180" t="e">
        <f>"a"&amp;VLOOKUP(入力!D179,設定!$B$1:$E$26,4,FALSE)</f>
        <v>#N/A</v>
      </c>
      <c r="E180" t="e">
        <f>"b"&amp;VLOOKUP(入力!E179,設定!$C$1:$E$26,3,FALSE)</f>
        <v>#N/A</v>
      </c>
      <c r="F180" t="str">
        <f>IF(COUNTA(入力!F179)&gt;0,"l"&amp;計算!F$1,"-")</f>
        <v>-</v>
      </c>
      <c r="G180" t="str">
        <f>IF(COUNTA(入力!G179)&gt;0,"l"&amp;計算!G$1,"-")</f>
        <v>-</v>
      </c>
      <c r="H180" t="str">
        <f>IF(COUNTA(入力!H179)&gt;0,"l"&amp;計算!H$1,"-")</f>
        <v>-</v>
      </c>
      <c r="I180" t="str">
        <f>IF(COUNTA(入力!I179)&gt;0,"l"&amp;計算!I$1,"-")</f>
        <v>-</v>
      </c>
      <c r="J180" t="str">
        <f>IF(COUNTA(入力!J179)&gt;0,"l"&amp;計算!J$1,"-")</f>
        <v>-</v>
      </c>
      <c r="K180" t="str">
        <f>IF(COUNTA(入力!K179)&gt;0,"l"&amp;計算!K$1,"-")</f>
        <v>-</v>
      </c>
      <c r="L180" t="str">
        <f>IF(COUNTA(入力!L179)&gt;0,"l"&amp;計算!L$1,"-")</f>
        <v>-</v>
      </c>
      <c r="M180" t="str">
        <f>IF(COUNTA(入力!M179)&gt;0,"l"&amp;計算!M$1,"-")</f>
        <v>-</v>
      </c>
      <c r="N180" t="str">
        <f>IF(COUNTA(入力!N179)&gt;0,"l"&amp;計算!N$1,"-")</f>
        <v>-</v>
      </c>
      <c r="O180" t="str">
        <f>IF(COUNTA(入力!O179)&gt;0,"l"&amp;計算!O$1,"-")</f>
        <v>-</v>
      </c>
      <c r="P180" t="str">
        <f>IF(COUNTA(入力!P179)&gt;0,"l"&amp;計算!P$1,"-")</f>
        <v>-</v>
      </c>
      <c r="Q180" t="str">
        <f>IF(COUNTA(入力!Q179)&gt;0,"l"&amp;計算!Q$1,"-")</f>
        <v>-</v>
      </c>
      <c r="R180" t="str">
        <f>IF(COUNTA(入力!R179)&gt;0,"l"&amp;計算!R$1,"-")</f>
        <v>-</v>
      </c>
      <c r="S180" t="str">
        <f>IF(COUNTA(入力!S179)&gt;0,"l"&amp;計算!S$1,"-")</f>
        <v>-</v>
      </c>
      <c r="T180" t="str">
        <f>IF(COUNTA(入力!T179)&gt;0,"l"&amp;計算!T$1,"-")</f>
        <v>-</v>
      </c>
      <c r="U180" t="str">
        <f>IF(COUNTA(入力!U179)&gt;0,"l"&amp;計算!U$1,"-")</f>
        <v>-</v>
      </c>
      <c r="V180" t="str">
        <f>IF(COUNTA(入力!V179)&gt;0,"l"&amp;計算!V$1,"-")</f>
        <v>-</v>
      </c>
      <c r="W180" t="str">
        <f>IF(COUNTA(入力!W179)&gt;0,"l"&amp;計算!W$1,"-")</f>
        <v>-</v>
      </c>
      <c r="X180" t="str">
        <f>IF(COUNTA(入力!X179)&gt;0,"l"&amp;計算!X$1,"-")</f>
        <v>-</v>
      </c>
      <c r="Y180" t="str">
        <f>IF(COUNTA(入力!Y179)&gt;0,"l"&amp;計算!Y$1,"-")</f>
        <v>-</v>
      </c>
      <c r="Z180" t="str">
        <f>IF(COUNTA(入力!Z179)&gt;0,"l"&amp;計算!Z$1,"-")</f>
        <v>-</v>
      </c>
      <c r="AA180" t="str">
        <f>IF(COUNTA(入力!AA179)&gt;0,"l"&amp;計算!AA$1,"-")</f>
        <v>-</v>
      </c>
      <c r="AB180" t="str">
        <f>IF(COUNTA(入力!AB179)&gt;0,"l"&amp;計算!AB$1,"-")</f>
        <v>-</v>
      </c>
      <c r="AC180" t="str">
        <f>IF(COUNTA(入力!AC179)&gt;0,"l"&amp;計算!AC$1,"-")</f>
        <v>-</v>
      </c>
      <c r="AD180" t="str">
        <f>IF(COUNTA(入力!AD179)&gt;0,"l"&amp;計算!AD$1,"-")</f>
        <v>-</v>
      </c>
      <c r="AE180" t="str">
        <f>IF(COUNTA(入力!AE179)&gt;0,"l"&amp;計算!AE$1,"-")</f>
        <v>-</v>
      </c>
      <c r="AJ180" t="e">
        <f t="shared" si="12"/>
        <v>#N/A</v>
      </c>
      <c r="AK180" t="e">
        <f t="shared" si="13"/>
        <v>#N/A</v>
      </c>
      <c r="AL180" t="e">
        <f t="shared" si="14"/>
        <v>#N/A</v>
      </c>
      <c r="AM180" t="str">
        <f t="shared" si="15"/>
        <v>&lt;span class="tl"&gt;0&lt;/span&gt;</v>
      </c>
      <c r="AN180" t="str">
        <f>SUBSTITUTE($AN$2,"ccc",入力!D179)</f>
        <v>&lt;span class="job"&gt;&lt;/span&gt;</v>
      </c>
      <c r="AO180" t="str">
        <f>SUBSTITUTE($AO$2,"ddd",入力!E179)</f>
        <v>&lt;span class="spa"&gt;&lt;/span&gt;</v>
      </c>
      <c r="AP180" t="str">
        <f t="shared" si="16"/>
        <v>&lt;span class="nm"&gt;0&lt;/span&gt;</v>
      </c>
      <c r="AQ180" t="s">
        <v>16</v>
      </c>
      <c r="AR180" t="str">
        <f t="shared" si="17"/>
        <v/>
      </c>
    </row>
    <row r="181" spans="1:44" x14ac:dyDescent="0.4">
      <c r="A181">
        <f>入力!A180</f>
        <v>179</v>
      </c>
      <c r="B181">
        <f>入力!B180</f>
        <v>0</v>
      </c>
      <c r="C181">
        <f>入力!C180</f>
        <v>0</v>
      </c>
      <c r="D181" t="e">
        <f>"a"&amp;VLOOKUP(入力!D180,設定!$B$1:$E$26,4,FALSE)</f>
        <v>#N/A</v>
      </c>
      <c r="E181" t="e">
        <f>"b"&amp;VLOOKUP(入力!E180,設定!$C$1:$E$26,3,FALSE)</f>
        <v>#N/A</v>
      </c>
      <c r="F181" t="str">
        <f>IF(COUNTA(入力!F180)&gt;0,"l"&amp;計算!F$1,"-")</f>
        <v>-</v>
      </c>
      <c r="G181" t="str">
        <f>IF(COUNTA(入力!G180)&gt;0,"l"&amp;計算!G$1,"-")</f>
        <v>-</v>
      </c>
      <c r="H181" t="str">
        <f>IF(COUNTA(入力!H180)&gt;0,"l"&amp;計算!H$1,"-")</f>
        <v>-</v>
      </c>
      <c r="I181" t="str">
        <f>IF(COUNTA(入力!I180)&gt;0,"l"&amp;計算!I$1,"-")</f>
        <v>-</v>
      </c>
      <c r="J181" t="str">
        <f>IF(COUNTA(入力!J180)&gt;0,"l"&amp;計算!J$1,"-")</f>
        <v>-</v>
      </c>
      <c r="K181" t="str">
        <f>IF(COUNTA(入力!K180)&gt;0,"l"&amp;計算!K$1,"-")</f>
        <v>-</v>
      </c>
      <c r="L181" t="str">
        <f>IF(COUNTA(入力!L180)&gt;0,"l"&amp;計算!L$1,"-")</f>
        <v>-</v>
      </c>
      <c r="M181" t="str">
        <f>IF(COUNTA(入力!M180)&gt;0,"l"&amp;計算!M$1,"-")</f>
        <v>-</v>
      </c>
      <c r="N181" t="str">
        <f>IF(COUNTA(入力!N180)&gt;0,"l"&amp;計算!N$1,"-")</f>
        <v>-</v>
      </c>
      <c r="O181" t="str">
        <f>IF(COUNTA(入力!O180)&gt;0,"l"&amp;計算!O$1,"-")</f>
        <v>-</v>
      </c>
      <c r="P181" t="str">
        <f>IF(COUNTA(入力!P180)&gt;0,"l"&amp;計算!P$1,"-")</f>
        <v>-</v>
      </c>
      <c r="Q181" t="str">
        <f>IF(COUNTA(入力!Q180)&gt;0,"l"&amp;計算!Q$1,"-")</f>
        <v>-</v>
      </c>
      <c r="R181" t="str">
        <f>IF(COUNTA(入力!R180)&gt;0,"l"&amp;計算!R$1,"-")</f>
        <v>-</v>
      </c>
      <c r="S181" t="str">
        <f>IF(COUNTA(入力!S180)&gt;0,"l"&amp;計算!S$1,"-")</f>
        <v>-</v>
      </c>
      <c r="T181" t="str">
        <f>IF(COUNTA(入力!T180)&gt;0,"l"&amp;計算!T$1,"-")</f>
        <v>-</v>
      </c>
      <c r="U181" t="str">
        <f>IF(COUNTA(入力!U180)&gt;0,"l"&amp;計算!U$1,"-")</f>
        <v>-</v>
      </c>
      <c r="V181" t="str">
        <f>IF(COUNTA(入力!V180)&gt;0,"l"&amp;計算!V$1,"-")</f>
        <v>-</v>
      </c>
      <c r="W181" t="str">
        <f>IF(COUNTA(入力!W180)&gt;0,"l"&amp;計算!W$1,"-")</f>
        <v>-</v>
      </c>
      <c r="X181" t="str">
        <f>IF(COUNTA(入力!X180)&gt;0,"l"&amp;計算!X$1,"-")</f>
        <v>-</v>
      </c>
      <c r="Y181" t="str">
        <f>IF(COUNTA(入力!Y180)&gt;0,"l"&amp;計算!Y$1,"-")</f>
        <v>-</v>
      </c>
      <c r="Z181" t="str">
        <f>IF(COUNTA(入力!Z180)&gt;0,"l"&amp;計算!Z$1,"-")</f>
        <v>-</v>
      </c>
      <c r="AA181" t="str">
        <f>IF(COUNTA(入力!AA180)&gt;0,"l"&amp;計算!AA$1,"-")</f>
        <v>-</v>
      </c>
      <c r="AB181" t="str">
        <f>IF(COUNTA(入力!AB180)&gt;0,"l"&amp;計算!AB$1,"-")</f>
        <v>-</v>
      </c>
      <c r="AC181" t="str">
        <f>IF(COUNTA(入力!AC180)&gt;0,"l"&amp;計算!AC$1,"-")</f>
        <v>-</v>
      </c>
      <c r="AD181" t="str">
        <f>IF(COUNTA(入力!AD180)&gt;0,"l"&amp;計算!AD$1,"-")</f>
        <v>-</v>
      </c>
      <c r="AE181" t="str">
        <f>IF(COUNTA(入力!AE180)&gt;0,"l"&amp;計算!AE$1,"-")</f>
        <v>-</v>
      </c>
      <c r="AJ181" t="e">
        <f t="shared" si="12"/>
        <v>#N/A</v>
      </c>
      <c r="AK181" t="e">
        <f t="shared" si="13"/>
        <v>#N/A</v>
      </c>
      <c r="AL181" t="e">
        <f t="shared" si="14"/>
        <v>#N/A</v>
      </c>
      <c r="AM181" t="str">
        <f t="shared" si="15"/>
        <v>&lt;span class="tl"&gt;0&lt;/span&gt;</v>
      </c>
      <c r="AN181" t="str">
        <f>SUBSTITUTE($AN$2,"ccc",入力!D180)</f>
        <v>&lt;span class="job"&gt;&lt;/span&gt;</v>
      </c>
      <c r="AO181" t="str">
        <f>SUBSTITUTE($AO$2,"ddd",入力!E180)</f>
        <v>&lt;span class="spa"&gt;&lt;/span&gt;</v>
      </c>
      <c r="AP181" t="str">
        <f t="shared" si="16"/>
        <v>&lt;span class="nm"&gt;0&lt;/span&gt;</v>
      </c>
      <c r="AQ181" t="s">
        <v>16</v>
      </c>
      <c r="AR181" t="str">
        <f t="shared" si="17"/>
        <v/>
      </c>
    </row>
    <row r="182" spans="1:44" x14ac:dyDescent="0.4">
      <c r="A182">
        <f>入力!A181</f>
        <v>180</v>
      </c>
      <c r="B182">
        <f>入力!B181</f>
        <v>0</v>
      </c>
      <c r="C182">
        <f>入力!C181</f>
        <v>0</v>
      </c>
      <c r="D182" t="e">
        <f>"a"&amp;VLOOKUP(入力!D181,設定!$B$1:$E$26,4,FALSE)</f>
        <v>#N/A</v>
      </c>
      <c r="E182" t="e">
        <f>"b"&amp;VLOOKUP(入力!E181,設定!$C$1:$E$26,3,FALSE)</f>
        <v>#N/A</v>
      </c>
      <c r="F182" t="str">
        <f>IF(COUNTA(入力!F181)&gt;0,"l"&amp;計算!F$1,"-")</f>
        <v>-</v>
      </c>
      <c r="G182" t="str">
        <f>IF(COUNTA(入力!G181)&gt;0,"l"&amp;計算!G$1,"-")</f>
        <v>-</v>
      </c>
      <c r="H182" t="str">
        <f>IF(COUNTA(入力!H181)&gt;0,"l"&amp;計算!H$1,"-")</f>
        <v>-</v>
      </c>
      <c r="I182" t="str">
        <f>IF(COUNTA(入力!I181)&gt;0,"l"&amp;計算!I$1,"-")</f>
        <v>-</v>
      </c>
      <c r="J182" t="str">
        <f>IF(COUNTA(入力!J181)&gt;0,"l"&amp;計算!J$1,"-")</f>
        <v>-</v>
      </c>
      <c r="K182" t="str">
        <f>IF(COUNTA(入力!K181)&gt;0,"l"&amp;計算!K$1,"-")</f>
        <v>-</v>
      </c>
      <c r="L182" t="str">
        <f>IF(COUNTA(入力!L181)&gt;0,"l"&amp;計算!L$1,"-")</f>
        <v>-</v>
      </c>
      <c r="M182" t="str">
        <f>IF(COUNTA(入力!M181)&gt;0,"l"&amp;計算!M$1,"-")</f>
        <v>-</v>
      </c>
      <c r="N182" t="str">
        <f>IF(COUNTA(入力!N181)&gt;0,"l"&amp;計算!N$1,"-")</f>
        <v>-</v>
      </c>
      <c r="O182" t="str">
        <f>IF(COUNTA(入力!O181)&gt;0,"l"&amp;計算!O$1,"-")</f>
        <v>-</v>
      </c>
      <c r="P182" t="str">
        <f>IF(COUNTA(入力!P181)&gt;0,"l"&amp;計算!P$1,"-")</f>
        <v>-</v>
      </c>
      <c r="Q182" t="str">
        <f>IF(COUNTA(入力!Q181)&gt;0,"l"&amp;計算!Q$1,"-")</f>
        <v>-</v>
      </c>
      <c r="R182" t="str">
        <f>IF(COUNTA(入力!R181)&gt;0,"l"&amp;計算!R$1,"-")</f>
        <v>-</v>
      </c>
      <c r="S182" t="str">
        <f>IF(COUNTA(入力!S181)&gt;0,"l"&amp;計算!S$1,"-")</f>
        <v>-</v>
      </c>
      <c r="T182" t="str">
        <f>IF(COUNTA(入力!T181)&gt;0,"l"&amp;計算!T$1,"-")</f>
        <v>-</v>
      </c>
      <c r="U182" t="str">
        <f>IF(COUNTA(入力!U181)&gt;0,"l"&amp;計算!U$1,"-")</f>
        <v>-</v>
      </c>
      <c r="V182" t="str">
        <f>IF(COUNTA(入力!V181)&gt;0,"l"&amp;計算!V$1,"-")</f>
        <v>-</v>
      </c>
      <c r="W182" t="str">
        <f>IF(COUNTA(入力!W181)&gt;0,"l"&amp;計算!W$1,"-")</f>
        <v>-</v>
      </c>
      <c r="X182" t="str">
        <f>IF(COUNTA(入力!X181)&gt;0,"l"&amp;計算!X$1,"-")</f>
        <v>-</v>
      </c>
      <c r="Y182" t="str">
        <f>IF(COUNTA(入力!Y181)&gt;0,"l"&amp;計算!Y$1,"-")</f>
        <v>-</v>
      </c>
      <c r="Z182" t="str">
        <f>IF(COUNTA(入力!Z181)&gt;0,"l"&amp;計算!Z$1,"-")</f>
        <v>-</v>
      </c>
      <c r="AA182" t="str">
        <f>IF(COUNTA(入力!AA181)&gt;0,"l"&amp;計算!AA$1,"-")</f>
        <v>-</v>
      </c>
      <c r="AB182" t="str">
        <f>IF(COUNTA(入力!AB181)&gt;0,"l"&amp;計算!AB$1,"-")</f>
        <v>-</v>
      </c>
      <c r="AC182" t="str">
        <f>IF(COUNTA(入力!AC181)&gt;0,"l"&amp;計算!AC$1,"-")</f>
        <v>-</v>
      </c>
      <c r="AD182" t="str">
        <f>IF(COUNTA(入力!AD181)&gt;0,"l"&amp;計算!AD$1,"-")</f>
        <v>-</v>
      </c>
      <c r="AE182" t="str">
        <f>IF(COUNTA(入力!AE181)&gt;0,"l"&amp;計算!AE$1,"-")</f>
        <v>-</v>
      </c>
      <c r="AJ182" t="e">
        <f t="shared" si="12"/>
        <v>#N/A</v>
      </c>
      <c r="AK182" t="e">
        <f t="shared" si="13"/>
        <v>#N/A</v>
      </c>
      <c r="AL182" t="e">
        <f t="shared" si="14"/>
        <v>#N/A</v>
      </c>
      <c r="AM182" t="str">
        <f t="shared" si="15"/>
        <v>&lt;span class="tl"&gt;0&lt;/span&gt;</v>
      </c>
      <c r="AN182" t="str">
        <f>SUBSTITUTE($AN$2,"ccc",入力!D181)</f>
        <v>&lt;span class="job"&gt;&lt;/span&gt;</v>
      </c>
      <c r="AO182" t="str">
        <f>SUBSTITUTE($AO$2,"ddd",入力!E181)</f>
        <v>&lt;span class="spa"&gt;&lt;/span&gt;</v>
      </c>
      <c r="AP182" t="str">
        <f t="shared" si="16"/>
        <v>&lt;span class="nm"&gt;0&lt;/span&gt;</v>
      </c>
      <c r="AQ182" t="s">
        <v>16</v>
      </c>
      <c r="AR182" t="str">
        <f t="shared" si="17"/>
        <v/>
      </c>
    </row>
    <row r="183" spans="1:44" x14ac:dyDescent="0.4">
      <c r="A183">
        <f>入力!A182</f>
        <v>181</v>
      </c>
      <c r="B183">
        <f>入力!B182</f>
        <v>0</v>
      </c>
      <c r="C183">
        <f>入力!C182</f>
        <v>0</v>
      </c>
      <c r="D183" t="e">
        <f>"a"&amp;VLOOKUP(入力!D182,設定!$B$1:$E$26,4,FALSE)</f>
        <v>#N/A</v>
      </c>
      <c r="E183" t="e">
        <f>"b"&amp;VLOOKUP(入力!E182,設定!$C$1:$E$26,3,FALSE)</f>
        <v>#N/A</v>
      </c>
      <c r="F183" t="str">
        <f>IF(COUNTA(入力!F182)&gt;0,"l"&amp;計算!F$1,"-")</f>
        <v>-</v>
      </c>
      <c r="G183" t="str">
        <f>IF(COUNTA(入力!G182)&gt;0,"l"&amp;計算!G$1,"-")</f>
        <v>-</v>
      </c>
      <c r="H183" t="str">
        <f>IF(COUNTA(入力!H182)&gt;0,"l"&amp;計算!H$1,"-")</f>
        <v>-</v>
      </c>
      <c r="I183" t="str">
        <f>IF(COUNTA(入力!I182)&gt;0,"l"&amp;計算!I$1,"-")</f>
        <v>-</v>
      </c>
      <c r="J183" t="str">
        <f>IF(COUNTA(入力!J182)&gt;0,"l"&amp;計算!J$1,"-")</f>
        <v>-</v>
      </c>
      <c r="K183" t="str">
        <f>IF(COUNTA(入力!K182)&gt;0,"l"&amp;計算!K$1,"-")</f>
        <v>-</v>
      </c>
      <c r="L183" t="str">
        <f>IF(COUNTA(入力!L182)&gt;0,"l"&amp;計算!L$1,"-")</f>
        <v>-</v>
      </c>
      <c r="M183" t="str">
        <f>IF(COUNTA(入力!M182)&gt;0,"l"&amp;計算!M$1,"-")</f>
        <v>-</v>
      </c>
      <c r="N183" t="str">
        <f>IF(COUNTA(入力!N182)&gt;0,"l"&amp;計算!N$1,"-")</f>
        <v>-</v>
      </c>
      <c r="O183" t="str">
        <f>IF(COUNTA(入力!O182)&gt;0,"l"&amp;計算!O$1,"-")</f>
        <v>-</v>
      </c>
      <c r="P183" t="str">
        <f>IF(COUNTA(入力!P182)&gt;0,"l"&amp;計算!P$1,"-")</f>
        <v>-</v>
      </c>
      <c r="Q183" t="str">
        <f>IF(COUNTA(入力!Q182)&gt;0,"l"&amp;計算!Q$1,"-")</f>
        <v>-</v>
      </c>
      <c r="R183" t="str">
        <f>IF(COUNTA(入力!R182)&gt;0,"l"&amp;計算!R$1,"-")</f>
        <v>-</v>
      </c>
      <c r="S183" t="str">
        <f>IF(COUNTA(入力!S182)&gt;0,"l"&amp;計算!S$1,"-")</f>
        <v>-</v>
      </c>
      <c r="T183" t="str">
        <f>IF(COUNTA(入力!T182)&gt;0,"l"&amp;計算!T$1,"-")</f>
        <v>-</v>
      </c>
      <c r="U183" t="str">
        <f>IF(COUNTA(入力!U182)&gt;0,"l"&amp;計算!U$1,"-")</f>
        <v>-</v>
      </c>
      <c r="V183" t="str">
        <f>IF(COUNTA(入力!V182)&gt;0,"l"&amp;計算!V$1,"-")</f>
        <v>-</v>
      </c>
      <c r="W183" t="str">
        <f>IF(COUNTA(入力!W182)&gt;0,"l"&amp;計算!W$1,"-")</f>
        <v>-</v>
      </c>
      <c r="X183" t="str">
        <f>IF(COUNTA(入力!X182)&gt;0,"l"&amp;計算!X$1,"-")</f>
        <v>-</v>
      </c>
      <c r="Y183" t="str">
        <f>IF(COUNTA(入力!Y182)&gt;0,"l"&amp;計算!Y$1,"-")</f>
        <v>-</v>
      </c>
      <c r="Z183" t="str">
        <f>IF(COUNTA(入力!Z182)&gt;0,"l"&amp;計算!Z$1,"-")</f>
        <v>-</v>
      </c>
      <c r="AA183" t="str">
        <f>IF(COUNTA(入力!AA182)&gt;0,"l"&amp;計算!AA$1,"-")</f>
        <v>-</v>
      </c>
      <c r="AB183" t="str">
        <f>IF(COUNTA(入力!AB182)&gt;0,"l"&amp;計算!AB$1,"-")</f>
        <v>-</v>
      </c>
      <c r="AC183" t="str">
        <f>IF(COUNTA(入力!AC182)&gt;0,"l"&amp;計算!AC$1,"-")</f>
        <v>-</v>
      </c>
      <c r="AD183" t="str">
        <f>IF(COUNTA(入力!AD182)&gt;0,"l"&amp;計算!AD$1,"-")</f>
        <v>-</v>
      </c>
      <c r="AE183" t="str">
        <f>IF(COUNTA(入力!AE182)&gt;0,"l"&amp;計算!AE$1,"-")</f>
        <v>-</v>
      </c>
      <c r="AJ183" t="e">
        <f t="shared" si="12"/>
        <v>#N/A</v>
      </c>
      <c r="AK183" t="e">
        <f t="shared" si="13"/>
        <v>#N/A</v>
      </c>
      <c r="AL183" t="e">
        <f t="shared" si="14"/>
        <v>#N/A</v>
      </c>
      <c r="AM183" t="str">
        <f t="shared" si="15"/>
        <v>&lt;span class="tl"&gt;0&lt;/span&gt;</v>
      </c>
      <c r="AN183" t="str">
        <f>SUBSTITUTE($AN$2,"ccc",入力!D182)</f>
        <v>&lt;span class="job"&gt;&lt;/span&gt;</v>
      </c>
      <c r="AO183" t="str">
        <f>SUBSTITUTE($AO$2,"ddd",入力!E182)</f>
        <v>&lt;span class="spa"&gt;&lt;/span&gt;</v>
      </c>
      <c r="AP183" t="str">
        <f t="shared" si="16"/>
        <v>&lt;span class="nm"&gt;0&lt;/span&gt;</v>
      </c>
      <c r="AQ183" t="s">
        <v>16</v>
      </c>
      <c r="AR183" t="str">
        <f t="shared" si="17"/>
        <v/>
      </c>
    </row>
    <row r="184" spans="1:44" x14ac:dyDescent="0.4">
      <c r="A184">
        <f>入力!A183</f>
        <v>182</v>
      </c>
      <c r="B184">
        <f>入力!B183</f>
        <v>0</v>
      </c>
      <c r="C184">
        <f>入力!C183</f>
        <v>0</v>
      </c>
      <c r="D184" t="e">
        <f>"a"&amp;VLOOKUP(入力!D183,設定!$B$1:$E$26,4,FALSE)</f>
        <v>#N/A</v>
      </c>
      <c r="E184" t="e">
        <f>"b"&amp;VLOOKUP(入力!E183,設定!$C$1:$E$26,3,FALSE)</f>
        <v>#N/A</v>
      </c>
      <c r="F184" t="str">
        <f>IF(COUNTA(入力!F183)&gt;0,"l"&amp;計算!F$1,"-")</f>
        <v>-</v>
      </c>
      <c r="G184" t="str">
        <f>IF(COUNTA(入力!G183)&gt;0,"l"&amp;計算!G$1,"-")</f>
        <v>-</v>
      </c>
      <c r="H184" t="str">
        <f>IF(COUNTA(入力!H183)&gt;0,"l"&amp;計算!H$1,"-")</f>
        <v>-</v>
      </c>
      <c r="I184" t="str">
        <f>IF(COUNTA(入力!I183)&gt;0,"l"&amp;計算!I$1,"-")</f>
        <v>-</v>
      </c>
      <c r="J184" t="str">
        <f>IF(COUNTA(入力!J183)&gt;0,"l"&amp;計算!J$1,"-")</f>
        <v>-</v>
      </c>
      <c r="K184" t="str">
        <f>IF(COUNTA(入力!K183)&gt;0,"l"&amp;計算!K$1,"-")</f>
        <v>-</v>
      </c>
      <c r="L184" t="str">
        <f>IF(COUNTA(入力!L183)&gt;0,"l"&amp;計算!L$1,"-")</f>
        <v>-</v>
      </c>
      <c r="M184" t="str">
        <f>IF(COUNTA(入力!M183)&gt;0,"l"&amp;計算!M$1,"-")</f>
        <v>-</v>
      </c>
      <c r="N184" t="str">
        <f>IF(COUNTA(入力!N183)&gt;0,"l"&amp;計算!N$1,"-")</f>
        <v>-</v>
      </c>
      <c r="O184" t="str">
        <f>IF(COUNTA(入力!O183)&gt;0,"l"&amp;計算!O$1,"-")</f>
        <v>-</v>
      </c>
      <c r="P184" t="str">
        <f>IF(COUNTA(入力!P183)&gt;0,"l"&amp;計算!P$1,"-")</f>
        <v>-</v>
      </c>
      <c r="Q184" t="str">
        <f>IF(COUNTA(入力!Q183)&gt;0,"l"&amp;計算!Q$1,"-")</f>
        <v>-</v>
      </c>
      <c r="R184" t="str">
        <f>IF(COUNTA(入力!R183)&gt;0,"l"&amp;計算!R$1,"-")</f>
        <v>-</v>
      </c>
      <c r="S184" t="str">
        <f>IF(COUNTA(入力!S183)&gt;0,"l"&amp;計算!S$1,"-")</f>
        <v>-</v>
      </c>
      <c r="T184" t="str">
        <f>IF(COUNTA(入力!T183)&gt;0,"l"&amp;計算!T$1,"-")</f>
        <v>-</v>
      </c>
      <c r="U184" t="str">
        <f>IF(COUNTA(入力!U183)&gt;0,"l"&amp;計算!U$1,"-")</f>
        <v>-</v>
      </c>
      <c r="V184" t="str">
        <f>IF(COUNTA(入力!V183)&gt;0,"l"&amp;計算!V$1,"-")</f>
        <v>-</v>
      </c>
      <c r="W184" t="str">
        <f>IF(COUNTA(入力!W183)&gt;0,"l"&amp;計算!W$1,"-")</f>
        <v>-</v>
      </c>
      <c r="X184" t="str">
        <f>IF(COUNTA(入力!X183)&gt;0,"l"&amp;計算!X$1,"-")</f>
        <v>-</v>
      </c>
      <c r="Y184" t="str">
        <f>IF(COUNTA(入力!Y183)&gt;0,"l"&amp;計算!Y$1,"-")</f>
        <v>-</v>
      </c>
      <c r="Z184" t="str">
        <f>IF(COUNTA(入力!Z183)&gt;0,"l"&amp;計算!Z$1,"-")</f>
        <v>-</v>
      </c>
      <c r="AA184" t="str">
        <f>IF(COUNTA(入力!AA183)&gt;0,"l"&amp;計算!AA$1,"-")</f>
        <v>-</v>
      </c>
      <c r="AB184" t="str">
        <f>IF(COUNTA(入力!AB183)&gt;0,"l"&amp;計算!AB$1,"-")</f>
        <v>-</v>
      </c>
      <c r="AC184" t="str">
        <f>IF(COUNTA(入力!AC183)&gt;0,"l"&amp;計算!AC$1,"-")</f>
        <v>-</v>
      </c>
      <c r="AD184" t="str">
        <f>IF(COUNTA(入力!AD183)&gt;0,"l"&amp;計算!AD$1,"-")</f>
        <v>-</v>
      </c>
      <c r="AE184" t="str">
        <f>IF(COUNTA(入力!AE183)&gt;0,"l"&amp;計算!AE$1,"-")</f>
        <v>-</v>
      </c>
      <c r="AJ184" t="e">
        <f t="shared" si="12"/>
        <v>#N/A</v>
      </c>
      <c r="AK184" t="e">
        <f t="shared" si="13"/>
        <v>#N/A</v>
      </c>
      <c r="AL184" t="e">
        <f t="shared" si="14"/>
        <v>#N/A</v>
      </c>
      <c r="AM184" t="str">
        <f t="shared" si="15"/>
        <v>&lt;span class="tl"&gt;0&lt;/span&gt;</v>
      </c>
      <c r="AN184" t="str">
        <f>SUBSTITUTE($AN$2,"ccc",入力!D183)</f>
        <v>&lt;span class="job"&gt;&lt;/span&gt;</v>
      </c>
      <c r="AO184" t="str">
        <f>SUBSTITUTE($AO$2,"ddd",入力!E183)</f>
        <v>&lt;span class="spa"&gt;&lt;/span&gt;</v>
      </c>
      <c r="AP184" t="str">
        <f t="shared" si="16"/>
        <v>&lt;span class="nm"&gt;0&lt;/span&gt;</v>
      </c>
      <c r="AQ184" t="s">
        <v>16</v>
      </c>
      <c r="AR184" t="str">
        <f t="shared" si="17"/>
        <v/>
      </c>
    </row>
    <row r="185" spans="1:44" x14ac:dyDescent="0.4">
      <c r="A185">
        <f>入力!A184</f>
        <v>183</v>
      </c>
      <c r="B185">
        <f>入力!B184</f>
        <v>0</v>
      </c>
      <c r="C185">
        <f>入力!C184</f>
        <v>0</v>
      </c>
      <c r="D185" t="e">
        <f>"a"&amp;VLOOKUP(入力!D184,設定!$B$1:$E$26,4,FALSE)</f>
        <v>#N/A</v>
      </c>
      <c r="E185" t="e">
        <f>"b"&amp;VLOOKUP(入力!E184,設定!$C$1:$E$26,3,FALSE)</f>
        <v>#N/A</v>
      </c>
      <c r="F185" t="str">
        <f>IF(COUNTA(入力!F184)&gt;0,"l"&amp;計算!F$1,"-")</f>
        <v>-</v>
      </c>
      <c r="G185" t="str">
        <f>IF(COUNTA(入力!G184)&gt;0,"l"&amp;計算!G$1,"-")</f>
        <v>-</v>
      </c>
      <c r="H185" t="str">
        <f>IF(COUNTA(入力!H184)&gt;0,"l"&amp;計算!H$1,"-")</f>
        <v>-</v>
      </c>
      <c r="I185" t="str">
        <f>IF(COUNTA(入力!I184)&gt;0,"l"&amp;計算!I$1,"-")</f>
        <v>-</v>
      </c>
      <c r="J185" t="str">
        <f>IF(COUNTA(入力!J184)&gt;0,"l"&amp;計算!J$1,"-")</f>
        <v>-</v>
      </c>
      <c r="K185" t="str">
        <f>IF(COUNTA(入力!K184)&gt;0,"l"&amp;計算!K$1,"-")</f>
        <v>-</v>
      </c>
      <c r="L185" t="str">
        <f>IF(COUNTA(入力!L184)&gt;0,"l"&amp;計算!L$1,"-")</f>
        <v>-</v>
      </c>
      <c r="M185" t="str">
        <f>IF(COUNTA(入力!M184)&gt;0,"l"&amp;計算!M$1,"-")</f>
        <v>-</v>
      </c>
      <c r="N185" t="str">
        <f>IF(COUNTA(入力!N184)&gt;0,"l"&amp;計算!N$1,"-")</f>
        <v>-</v>
      </c>
      <c r="O185" t="str">
        <f>IF(COUNTA(入力!O184)&gt;0,"l"&amp;計算!O$1,"-")</f>
        <v>-</v>
      </c>
      <c r="P185" t="str">
        <f>IF(COUNTA(入力!P184)&gt;0,"l"&amp;計算!P$1,"-")</f>
        <v>-</v>
      </c>
      <c r="Q185" t="str">
        <f>IF(COUNTA(入力!Q184)&gt;0,"l"&amp;計算!Q$1,"-")</f>
        <v>-</v>
      </c>
      <c r="R185" t="str">
        <f>IF(COUNTA(入力!R184)&gt;0,"l"&amp;計算!R$1,"-")</f>
        <v>-</v>
      </c>
      <c r="S185" t="str">
        <f>IF(COUNTA(入力!S184)&gt;0,"l"&amp;計算!S$1,"-")</f>
        <v>-</v>
      </c>
      <c r="T185" t="str">
        <f>IF(COUNTA(入力!T184)&gt;0,"l"&amp;計算!T$1,"-")</f>
        <v>-</v>
      </c>
      <c r="U185" t="str">
        <f>IF(COUNTA(入力!U184)&gt;0,"l"&amp;計算!U$1,"-")</f>
        <v>-</v>
      </c>
      <c r="V185" t="str">
        <f>IF(COUNTA(入力!V184)&gt;0,"l"&amp;計算!V$1,"-")</f>
        <v>-</v>
      </c>
      <c r="W185" t="str">
        <f>IF(COUNTA(入力!W184)&gt;0,"l"&amp;計算!W$1,"-")</f>
        <v>-</v>
      </c>
      <c r="X185" t="str">
        <f>IF(COUNTA(入力!X184)&gt;0,"l"&amp;計算!X$1,"-")</f>
        <v>-</v>
      </c>
      <c r="Y185" t="str">
        <f>IF(COUNTA(入力!Y184)&gt;0,"l"&amp;計算!Y$1,"-")</f>
        <v>-</v>
      </c>
      <c r="Z185" t="str">
        <f>IF(COUNTA(入力!Z184)&gt;0,"l"&amp;計算!Z$1,"-")</f>
        <v>-</v>
      </c>
      <c r="AA185" t="str">
        <f>IF(COUNTA(入力!AA184)&gt;0,"l"&amp;計算!AA$1,"-")</f>
        <v>-</v>
      </c>
      <c r="AB185" t="str">
        <f>IF(COUNTA(入力!AB184)&gt;0,"l"&amp;計算!AB$1,"-")</f>
        <v>-</v>
      </c>
      <c r="AC185" t="str">
        <f>IF(COUNTA(入力!AC184)&gt;0,"l"&amp;計算!AC$1,"-")</f>
        <v>-</v>
      </c>
      <c r="AD185" t="str">
        <f>IF(COUNTA(入力!AD184)&gt;0,"l"&amp;計算!AD$1,"-")</f>
        <v>-</v>
      </c>
      <c r="AE185" t="str">
        <f>IF(COUNTA(入力!AE184)&gt;0,"l"&amp;計算!AE$1,"-")</f>
        <v>-</v>
      </c>
      <c r="AJ185" t="e">
        <f t="shared" si="12"/>
        <v>#N/A</v>
      </c>
      <c r="AK185" t="e">
        <f t="shared" si="13"/>
        <v>#N/A</v>
      </c>
      <c r="AL185" t="e">
        <f t="shared" si="14"/>
        <v>#N/A</v>
      </c>
      <c r="AM185" t="str">
        <f t="shared" si="15"/>
        <v>&lt;span class="tl"&gt;0&lt;/span&gt;</v>
      </c>
      <c r="AN185" t="str">
        <f>SUBSTITUTE($AN$2,"ccc",入力!D184)</f>
        <v>&lt;span class="job"&gt;&lt;/span&gt;</v>
      </c>
      <c r="AO185" t="str">
        <f>SUBSTITUTE($AO$2,"ddd",入力!E184)</f>
        <v>&lt;span class="spa"&gt;&lt;/span&gt;</v>
      </c>
      <c r="AP185" t="str">
        <f t="shared" si="16"/>
        <v>&lt;span class="nm"&gt;0&lt;/span&gt;</v>
      </c>
      <c r="AQ185" t="s">
        <v>16</v>
      </c>
      <c r="AR185" t="str">
        <f t="shared" si="17"/>
        <v/>
      </c>
    </row>
    <row r="186" spans="1:44" x14ac:dyDescent="0.4">
      <c r="A186">
        <f>入力!A185</f>
        <v>184</v>
      </c>
      <c r="B186">
        <f>入力!B185</f>
        <v>0</v>
      </c>
      <c r="C186">
        <f>入力!C185</f>
        <v>0</v>
      </c>
      <c r="D186" t="e">
        <f>"a"&amp;VLOOKUP(入力!D185,設定!$B$1:$E$26,4,FALSE)</f>
        <v>#N/A</v>
      </c>
      <c r="E186" t="e">
        <f>"b"&amp;VLOOKUP(入力!E185,設定!$C$1:$E$26,3,FALSE)</f>
        <v>#N/A</v>
      </c>
      <c r="F186" t="str">
        <f>IF(COUNTA(入力!F185)&gt;0,"l"&amp;計算!F$1,"-")</f>
        <v>-</v>
      </c>
      <c r="G186" t="str">
        <f>IF(COUNTA(入力!G185)&gt;0,"l"&amp;計算!G$1,"-")</f>
        <v>-</v>
      </c>
      <c r="H186" t="str">
        <f>IF(COUNTA(入力!H185)&gt;0,"l"&amp;計算!H$1,"-")</f>
        <v>-</v>
      </c>
      <c r="I186" t="str">
        <f>IF(COUNTA(入力!I185)&gt;0,"l"&amp;計算!I$1,"-")</f>
        <v>-</v>
      </c>
      <c r="J186" t="str">
        <f>IF(COUNTA(入力!J185)&gt;0,"l"&amp;計算!J$1,"-")</f>
        <v>-</v>
      </c>
      <c r="K186" t="str">
        <f>IF(COUNTA(入力!K185)&gt;0,"l"&amp;計算!K$1,"-")</f>
        <v>-</v>
      </c>
      <c r="L186" t="str">
        <f>IF(COUNTA(入力!L185)&gt;0,"l"&amp;計算!L$1,"-")</f>
        <v>-</v>
      </c>
      <c r="M186" t="str">
        <f>IF(COUNTA(入力!M185)&gt;0,"l"&amp;計算!M$1,"-")</f>
        <v>-</v>
      </c>
      <c r="N186" t="str">
        <f>IF(COUNTA(入力!N185)&gt;0,"l"&amp;計算!N$1,"-")</f>
        <v>-</v>
      </c>
      <c r="O186" t="str">
        <f>IF(COUNTA(入力!O185)&gt;0,"l"&amp;計算!O$1,"-")</f>
        <v>-</v>
      </c>
      <c r="P186" t="str">
        <f>IF(COUNTA(入力!P185)&gt;0,"l"&amp;計算!P$1,"-")</f>
        <v>-</v>
      </c>
      <c r="Q186" t="str">
        <f>IF(COUNTA(入力!Q185)&gt;0,"l"&amp;計算!Q$1,"-")</f>
        <v>-</v>
      </c>
      <c r="R186" t="str">
        <f>IF(COUNTA(入力!R185)&gt;0,"l"&amp;計算!R$1,"-")</f>
        <v>-</v>
      </c>
      <c r="S186" t="str">
        <f>IF(COUNTA(入力!S185)&gt;0,"l"&amp;計算!S$1,"-")</f>
        <v>-</v>
      </c>
      <c r="T186" t="str">
        <f>IF(COUNTA(入力!T185)&gt;0,"l"&amp;計算!T$1,"-")</f>
        <v>-</v>
      </c>
      <c r="U186" t="str">
        <f>IF(COUNTA(入力!U185)&gt;0,"l"&amp;計算!U$1,"-")</f>
        <v>-</v>
      </c>
      <c r="V186" t="str">
        <f>IF(COUNTA(入力!V185)&gt;0,"l"&amp;計算!V$1,"-")</f>
        <v>-</v>
      </c>
      <c r="W186" t="str">
        <f>IF(COUNTA(入力!W185)&gt;0,"l"&amp;計算!W$1,"-")</f>
        <v>-</v>
      </c>
      <c r="X186" t="str">
        <f>IF(COUNTA(入力!X185)&gt;0,"l"&amp;計算!X$1,"-")</f>
        <v>-</v>
      </c>
      <c r="Y186" t="str">
        <f>IF(COUNTA(入力!Y185)&gt;0,"l"&amp;計算!Y$1,"-")</f>
        <v>-</v>
      </c>
      <c r="Z186" t="str">
        <f>IF(COUNTA(入力!Z185)&gt;0,"l"&amp;計算!Z$1,"-")</f>
        <v>-</v>
      </c>
      <c r="AA186" t="str">
        <f>IF(COUNTA(入力!AA185)&gt;0,"l"&amp;計算!AA$1,"-")</f>
        <v>-</v>
      </c>
      <c r="AB186" t="str">
        <f>IF(COUNTA(入力!AB185)&gt;0,"l"&amp;計算!AB$1,"-")</f>
        <v>-</v>
      </c>
      <c r="AC186" t="str">
        <f>IF(COUNTA(入力!AC185)&gt;0,"l"&amp;計算!AC$1,"-")</f>
        <v>-</v>
      </c>
      <c r="AD186" t="str">
        <f>IF(COUNTA(入力!AD185)&gt;0,"l"&amp;計算!AD$1,"-")</f>
        <v>-</v>
      </c>
      <c r="AE186" t="str">
        <f>IF(COUNTA(入力!AE185)&gt;0,"l"&amp;計算!AE$1,"-")</f>
        <v>-</v>
      </c>
      <c r="AJ186" t="e">
        <f t="shared" si="12"/>
        <v>#N/A</v>
      </c>
      <c r="AK186" t="e">
        <f t="shared" si="13"/>
        <v>#N/A</v>
      </c>
      <c r="AL186" t="e">
        <f t="shared" si="14"/>
        <v>#N/A</v>
      </c>
      <c r="AM186" t="str">
        <f t="shared" si="15"/>
        <v>&lt;span class="tl"&gt;0&lt;/span&gt;</v>
      </c>
      <c r="AN186" t="str">
        <f>SUBSTITUTE($AN$2,"ccc",入力!D185)</f>
        <v>&lt;span class="job"&gt;&lt;/span&gt;</v>
      </c>
      <c r="AO186" t="str">
        <f>SUBSTITUTE($AO$2,"ddd",入力!E185)</f>
        <v>&lt;span class="spa"&gt;&lt;/span&gt;</v>
      </c>
      <c r="AP186" t="str">
        <f t="shared" si="16"/>
        <v>&lt;span class="nm"&gt;0&lt;/span&gt;</v>
      </c>
      <c r="AQ186" t="s">
        <v>16</v>
      </c>
      <c r="AR186" t="str">
        <f t="shared" si="17"/>
        <v/>
      </c>
    </row>
    <row r="187" spans="1:44" x14ac:dyDescent="0.4">
      <c r="A187">
        <f>入力!A186</f>
        <v>185</v>
      </c>
      <c r="B187">
        <f>入力!B186</f>
        <v>0</v>
      </c>
      <c r="C187">
        <f>入力!C186</f>
        <v>0</v>
      </c>
      <c r="D187" t="e">
        <f>"a"&amp;VLOOKUP(入力!D186,設定!$B$1:$E$26,4,FALSE)</f>
        <v>#N/A</v>
      </c>
      <c r="E187" t="e">
        <f>"b"&amp;VLOOKUP(入力!E186,設定!$C$1:$E$26,3,FALSE)</f>
        <v>#N/A</v>
      </c>
      <c r="F187" t="str">
        <f>IF(COUNTA(入力!F186)&gt;0,"l"&amp;計算!F$1,"-")</f>
        <v>-</v>
      </c>
      <c r="G187" t="str">
        <f>IF(COUNTA(入力!G186)&gt;0,"l"&amp;計算!G$1,"-")</f>
        <v>-</v>
      </c>
      <c r="H187" t="str">
        <f>IF(COUNTA(入力!H186)&gt;0,"l"&amp;計算!H$1,"-")</f>
        <v>-</v>
      </c>
      <c r="I187" t="str">
        <f>IF(COUNTA(入力!I186)&gt;0,"l"&amp;計算!I$1,"-")</f>
        <v>-</v>
      </c>
      <c r="J187" t="str">
        <f>IF(COUNTA(入力!J186)&gt;0,"l"&amp;計算!J$1,"-")</f>
        <v>-</v>
      </c>
      <c r="K187" t="str">
        <f>IF(COUNTA(入力!K186)&gt;0,"l"&amp;計算!K$1,"-")</f>
        <v>-</v>
      </c>
      <c r="L187" t="str">
        <f>IF(COUNTA(入力!L186)&gt;0,"l"&amp;計算!L$1,"-")</f>
        <v>-</v>
      </c>
      <c r="M187" t="str">
        <f>IF(COUNTA(入力!M186)&gt;0,"l"&amp;計算!M$1,"-")</f>
        <v>-</v>
      </c>
      <c r="N187" t="str">
        <f>IF(COUNTA(入力!N186)&gt;0,"l"&amp;計算!N$1,"-")</f>
        <v>-</v>
      </c>
      <c r="O187" t="str">
        <f>IF(COUNTA(入力!O186)&gt;0,"l"&amp;計算!O$1,"-")</f>
        <v>-</v>
      </c>
      <c r="P187" t="str">
        <f>IF(COUNTA(入力!P186)&gt;0,"l"&amp;計算!P$1,"-")</f>
        <v>-</v>
      </c>
      <c r="Q187" t="str">
        <f>IF(COUNTA(入力!Q186)&gt;0,"l"&amp;計算!Q$1,"-")</f>
        <v>-</v>
      </c>
      <c r="R187" t="str">
        <f>IF(COUNTA(入力!R186)&gt;0,"l"&amp;計算!R$1,"-")</f>
        <v>-</v>
      </c>
      <c r="S187" t="str">
        <f>IF(COUNTA(入力!S186)&gt;0,"l"&amp;計算!S$1,"-")</f>
        <v>-</v>
      </c>
      <c r="T187" t="str">
        <f>IF(COUNTA(入力!T186)&gt;0,"l"&amp;計算!T$1,"-")</f>
        <v>-</v>
      </c>
      <c r="U187" t="str">
        <f>IF(COUNTA(入力!U186)&gt;0,"l"&amp;計算!U$1,"-")</f>
        <v>-</v>
      </c>
      <c r="V187" t="str">
        <f>IF(COUNTA(入力!V186)&gt;0,"l"&amp;計算!V$1,"-")</f>
        <v>-</v>
      </c>
      <c r="W187" t="str">
        <f>IF(COUNTA(入力!W186)&gt;0,"l"&amp;計算!W$1,"-")</f>
        <v>-</v>
      </c>
      <c r="X187" t="str">
        <f>IF(COUNTA(入力!X186)&gt;0,"l"&amp;計算!X$1,"-")</f>
        <v>-</v>
      </c>
      <c r="Y187" t="str">
        <f>IF(COUNTA(入力!Y186)&gt;0,"l"&amp;計算!Y$1,"-")</f>
        <v>-</v>
      </c>
      <c r="Z187" t="str">
        <f>IF(COUNTA(入力!Z186)&gt;0,"l"&amp;計算!Z$1,"-")</f>
        <v>-</v>
      </c>
      <c r="AA187" t="str">
        <f>IF(COUNTA(入力!AA186)&gt;0,"l"&amp;計算!AA$1,"-")</f>
        <v>-</v>
      </c>
      <c r="AB187" t="str">
        <f>IF(COUNTA(入力!AB186)&gt;0,"l"&amp;計算!AB$1,"-")</f>
        <v>-</v>
      </c>
      <c r="AC187" t="str">
        <f>IF(COUNTA(入力!AC186)&gt;0,"l"&amp;計算!AC$1,"-")</f>
        <v>-</v>
      </c>
      <c r="AD187" t="str">
        <f>IF(COUNTA(入力!AD186)&gt;0,"l"&amp;計算!AD$1,"-")</f>
        <v>-</v>
      </c>
      <c r="AE187" t="str">
        <f>IF(COUNTA(入力!AE186)&gt;0,"l"&amp;計算!AE$1,"-")</f>
        <v>-</v>
      </c>
      <c r="AJ187" t="e">
        <f t="shared" si="12"/>
        <v>#N/A</v>
      </c>
      <c r="AK187" t="e">
        <f t="shared" si="13"/>
        <v>#N/A</v>
      </c>
      <c r="AL187" t="e">
        <f t="shared" si="14"/>
        <v>#N/A</v>
      </c>
      <c r="AM187" t="str">
        <f t="shared" si="15"/>
        <v>&lt;span class="tl"&gt;0&lt;/span&gt;</v>
      </c>
      <c r="AN187" t="str">
        <f>SUBSTITUTE($AN$2,"ccc",入力!D186)</f>
        <v>&lt;span class="job"&gt;&lt;/span&gt;</v>
      </c>
      <c r="AO187" t="str">
        <f>SUBSTITUTE($AO$2,"ddd",入力!E186)</f>
        <v>&lt;span class="spa"&gt;&lt;/span&gt;</v>
      </c>
      <c r="AP187" t="str">
        <f t="shared" si="16"/>
        <v>&lt;span class="nm"&gt;0&lt;/span&gt;</v>
      </c>
      <c r="AQ187" t="s">
        <v>16</v>
      </c>
      <c r="AR187" t="str">
        <f t="shared" si="17"/>
        <v/>
      </c>
    </row>
    <row r="188" spans="1:44" x14ac:dyDescent="0.4">
      <c r="A188">
        <f>入力!A187</f>
        <v>186</v>
      </c>
      <c r="B188">
        <f>入力!B187</f>
        <v>0</v>
      </c>
      <c r="C188">
        <f>入力!C187</f>
        <v>0</v>
      </c>
      <c r="D188" t="e">
        <f>"a"&amp;VLOOKUP(入力!D187,設定!$B$1:$E$26,4,FALSE)</f>
        <v>#N/A</v>
      </c>
      <c r="E188" t="e">
        <f>"b"&amp;VLOOKUP(入力!E187,設定!$C$1:$E$26,3,FALSE)</f>
        <v>#N/A</v>
      </c>
      <c r="F188" t="str">
        <f>IF(COUNTA(入力!F187)&gt;0,"l"&amp;計算!F$1,"-")</f>
        <v>-</v>
      </c>
      <c r="G188" t="str">
        <f>IF(COUNTA(入力!G187)&gt;0,"l"&amp;計算!G$1,"-")</f>
        <v>-</v>
      </c>
      <c r="H188" t="str">
        <f>IF(COUNTA(入力!H187)&gt;0,"l"&amp;計算!H$1,"-")</f>
        <v>-</v>
      </c>
      <c r="I188" t="str">
        <f>IF(COUNTA(入力!I187)&gt;0,"l"&amp;計算!I$1,"-")</f>
        <v>-</v>
      </c>
      <c r="J188" t="str">
        <f>IF(COUNTA(入力!J187)&gt;0,"l"&amp;計算!J$1,"-")</f>
        <v>-</v>
      </c>
      <c r="K188" t="str">
        <f>IF(COUNTA(入力!K187)&gt;0,"l"&amp;計算!K$1,"-")</f>
        <v>-</v>
      </c>
      <c r="L188" t="str">
        <f>IF(COUNTA(入力!L187)&gt;0,"l"&amp;計算!L$1,"-")</f>
        <v>-</v>
      </c>
      <c r="M188" t="str">
        <f>IF(COUNTA(入力!M187)&gt;0,"l"&amp;計算!M$1,"-")</f>
        <v>-</v>
      </c>
      <c r="N188" t="str">
        <f>IF(COUNTA(入力!N187)&gt;0,"l"&amp;計算!N$1,"-")</f>
        <v>-</v>
      </c>
      <c r="O188" t="str">
        <f>IF(COUNTA(入力!O187)&gt;0,"l"&amp;計算!O$1,"-")</f>
        <v>-</v>
      </c>
      <c r="P188" t="str">
        <f>IF(COUNTA(入力!P187)&gt;0,"l"&amp;計算!P$1,"-")</f>
        <v>-</v>
      </c>
      <c r="Q188" t="str">
        <f>IF(COUNTA(入力!Q187)&gt;0,"l"&amp;計算!Q$1,"-")</f>
        <v>-</v>
      </c>
      <c r="R188" t="str">
        <f>IF(COUNTA(入力!R187)&gt;0,"l"&amp;計算!R$1,"-")</f>
        <v>-</v>
      </c>
      <c r="S188" t="str">
        <f>IF(COUNTA(入力!S187)&gt;0,"l"&amp;計算!S$1,"-")</f>
        <v>-</v>
      </c>
      <c r="T188" t="str">
        <f>IF(COUNTA(入力!T187)&gt;0,"l"&amp;計算!T$1,"-")</f>
        <v>-</v>
      </c>
      <c r="U188" t="str">
        <f>IF(COUNTA(入力!U187)&gt;0,"l"&amp;計算!U$1,"-")</f>
        <v>-</v>
      </c>
      <c r="V188" t="str">
        <f>IF(COUNTA(入力!V187)&gt;0,"l"&amp;計算!V$1,"-")</f>
        <v>-</v>
      </c>
      <c r="W188" t="str">
        <f>IF(COUNTA(入力!W187)&gt;0,"l"&amp;計算!W$1,"-")</f>
        <v>-</v>
      </c>
      <c r="X188" t="str">
        <f>IF(COUNTA(入力!X187)&gt;0,"l"&amp;計算!X$1,"-")</f>
        <v>-</v>
      </c>
      <c r="Y188" t="str">
        <f>IF(COUNTA(入力!Y187)&gt;0,"l"&amp;計算!Y$1,"-")</f>
        <v>-</v>
      </c>
      <c r="Z188" t="str">
        <f>IF(COUNTA(入力!Z187)&gt;0,"l"&amp;計算!Z$1,"-")</f>
        <v>-</v>
      </c>
      <c r="AA188" t="str">
        <f>IF(COUNTA(入力!AA187)&gt;0,"l"&amp;計算!AA$1,"-")</f>
        <v>-</v>
      </c>
      <c r="AB188" t="str">
        <f>IF(COUNTA(入力!AB187)&gt;0,"l"&amp;計算!AB$1,"-")</f>
        <v>-</v>
      </c>
      <c r="AC188" t="str">
        <f>IF(COUNTA(入力!AC187)&gt;0,"l"&amp;計算!AC$1,"-")</f>
        <v>-</v>
      </c>
      <c r="AD188" t="str">
        <f>IF(COUNTA(入力!AD187)&gt;0,"l"&amp;計算!AD$1,"-")</f>
        <v>-</v>
      </c>
      <c r="AE188" t="str">
        <f>IF(COUNTA(入力!AE187)&gt;0,"l"&amp;計算!AE$1,"-")</f>
        <v>-</v>
      </c>
      <c r="AJ188" t="e">
        <f t="shared" si="12"/>
        <v>#N/A</v>
      </c>
      <c r="AK188" t="e">
        <f t="shared" si="13"/>
        <v>#N/A</v>
      </c>
      <c r="AL188" t="e">
        <f t="shared" si="14"/>
        <v>#N/A</v>
      </c>
      <c r="AM188" t="str">
        <f t="shared" si="15"/>
        <v>&lt;span class="tl"&gt;0&lt;/span&gt;</v>
      </c>
      <c r="AN188" t="str">
        <f>SUBSTITUTE($AN$2,"ccc",入力!D187)</f>
        <v>&lt;span class="job"&gt;&lt;/span&gt;</v>
      </c>
      <c r="AO188" t="str">
        <f>SUBSTITUTE($AO$2,"ddd",入力!E187)</f>
        <v>&lt;span class="spa"&gt;&lt;/span&gt;</v>
      </c>
      <c r="AP188" t="str">
        <f t="shared" si="16"/>
        <v>&lt;span class="nm"&gt;0&lt;/span&gt;</v>
      </c>
      <c r="AQ188" t="s">
        <v>16</v>
      </c>
      <c r="AR188" t="str">
        <f t="shared" si="17"/>
        <v/>
      </c>
    </row>
    <row r="189" spans="1:44" x14ac:dyDescent="0.4">
      <c r="A189">
        <f>入力!A188</f>
        <v>187</v>
      </c>
      <c r="B189">
        <f>入力!B188</f>
        <v>0</v>
      </c>
      <c r="C189">
        <f>入力!C188</f>
        <v>0</v>
      </c>
      <c r="D189" t="e">
        <f>"a"&amp;VLOOKUP(入力!D188,設定!$B$1:$E$26,4,FALSE)</f>
        <v>#N/A</v>
      </c>
      <c r="E189" t="e">
        <f>"b"&amp;VLOOKUP(入力!E188,設定!$C$1:$E$26,3,FALSE)</f>
        <v>#N/A</v>
      </c>
      <c r="F189" t="str">
        <f>IF(COUNTA(入力!F188)&gt;0,"l"&amp;計算!F$1,"-")</f>
        <v>-</v>
      </c>
      <c r="G189" t="str">
        <f>IF(COUNTA(入力!G188)&gt;0,"l"&amp;計算!G$1,"-")</f>
        <v>-</v>
      </c>
      <c r="H189" t="str">
        <f>IF(COUNTA(入力!H188)&gt;0,"l"&amp;計算!H$1,"-")</f>
        <v>-</v>
      </c>
      <c r="I189" t="str">
        <f>IF(COUNTA(入力!I188)&gt;0,"l"&amp;計算!I$1,"-")</f>
        <v>-</v>
      </c>
      <c r="J189" t="str">
        <f>IF(COUNTA(入力!J188)&gt;0,"l"&amp;計算!J$1,"-")</f>
        <v>-</v>
      </c>
      <c r="K189" t="str">
        <f>IF(COUNTA(入力!K188)&gt;0,"l"&amp;計算!K$1,"-")</f>
        <v>-</v>
      </c>
      <c r="L189" t="str">
        <f>IF(COUNTA(入力!L188)&gt;0,"l"&amp;計算!L$1,"-")</f>
        <v>-</v>
      </c>
      <c r="M189" t="str">
        <f>IF(COUNTA(入力!M188)&gt;0,"l"&amp;計算!M$1,"-")</f>
        <v>-</v>
      </c>
      <c r="N189" t="str">
        <f>IF(COUNTA(入力!N188)&gt;0,"l"&amp;計算!N$1,"-")</f>
        <v>-</v>
      </c>
      <c r="O189" t="str">
        <f>IF(COUNTA(入力!O188)&gt;0,"l"&amp;計算!O$1,"-")</f>
        <v>-</v>
      </c>
      <c r="P189" t="str">
        <f>IF(COUNTA(入力!P188)&gt;0,"l"&amp;計算!P$1,"-")</f>
        <v>-</v>
      </c>
      <c r="Q189" t="str">
        <f>IF(COUNTA(入力!Q188)&gt;0,"l"&amp;計算!Q$1,"-")</f>
        <v>-</v>
      </c>
      <c r="R189" t="str">
        <f>IF(COUNTA(入力!R188)&gt;0,"l"&amp;計算!R$1,"-")</f>
        <v>-</v>
      </c>
      <c r="S189" t="str">
        <f>IF(COUNTA(入力!S188)&gt;0,"l"&amp;計算!S$1,"-")</f>
        <v>-</v>
      </c>
      <c r="T189" t="str">
        <f>IF(COUNTA(入力!T188)&gt;0,"l"&amp;計算!T$1,"-")</f>
        <v>-</v>
      </c>
      <c r="U189" t="str">
        <f>IF(COUNTA(入力!U188)&gt;0,"l"&amp;計算!U$1,"-")</f>
        <v>-</v>
      </c>
      <c r="V189" t="str">
        <f>IF(COUNTA(入力!V188)&gt;0,"l"&amp;計算!V$1,"-")</f>
        <v>-</v>
      </c>
      <c r="W189" t="str">
        <f>IF(COUNTA(入力!W188)&gt;0,"l"&amp;計算!W$1,"-")</f>
        <v>-</v>
      </c>
      <c r="X189" t="str">
        <f>IF(COUNTA(入力!X188)&gt;0,"l"&amp;計算!X$1,"-")</f>
        <v>-</v>
      </c>
      <c r="Y189" t="str">
        <f>IF(COUNTA(入力!Y188)&gt;0,"l"&amp;計算!Y$1,"-")</f>
        <v>-</v>
      </c>
      <c r="Z189" t="str">
        <f>IF(COUNTA(入力!Z188)&gt;0,"l"&amp;計算!Z$1,"-")</f>
        <v>-</v>
      </c>
      <c r="AA189" t="str">
        <f>IF(COUNTA(入力!AA188)&gt;0,"l"&amp;計算!AA$1,"-")</f>
        <v>-</v>
      </c>
      <c r="AB189" t="str">
        <f>IF(COUNTA(入力!AB188)&gt;0,"l"&amp;計算!AB$1,"-")</f>
        <v>-</v>
      </c>
      <c r="AC189" t="str">
        <f>IF(COUNTA(入力!AC188)&gt;0,"l"&amp;計算!AC$1,"-")</f>
        <v>-</v>
      </c>
      <c r="AD189" t="str">
        <f>IF(COUNTA(入力!AD188)&gt;0,"l"&amp;計算!AD$1,"-")</f>
        <v>-</v>
      </c>
      <c r="AE189" t="str">
        <f>IF(COUNTA(入力!AE188)&gt;0,"l"&amp;計算!AE$1,"-")</f>
        <v>-</v>
      </c>
      <c r="AJ189" t="e">
        <f t="shared" si="12"/>
        <v>#N/A</v>
      </c>
      <c r="AK189" t="e">
        <f t="shared" si="13"/>
        <v>#N/A</v>
      </c>
      <c r="AL189" t="e">
        <f t="shared" si="14"/>
        <v>#N/A</v>
      </c>
      <c r="AM189" t="str">
        <f t="shared" si="15"/>
        <v>&lt;span class="tl"&gt;0&lt;/span&gt;</v>
      </c>
      <c r="AN189" t="str">
        <f>SUBSTITUTE($AN$2,"ccc",入力!D188)</f>
        <v>&lt;span class="job"&gt;&lt;/span&gt;</v>
      </c>
      <c r="AO189" t="str">
        <f>SUBSTITUTE($AO$2,"ddd",入力!E188)</f>
        <v>&lt;span class="spa"&gt;&lt;/span&gt;</v>
      </c>
      <c r="AP189" t="str">
        <f t="shared" si="16"/>
        <v>&lt;span class="nm"&gt;0&lt;/span&gt;</v>
      </c>
      <c r="AQ189" t="s">
        <v>16</v>
      </c>
      <c r="AR189" t="str">
        <f t="shared" si="17"/>
        <v/>
      </c>
    </row>
    <row r="190" spans="1:44" x14ac:dyDescent="0.4">
      <c r="A190">
        <f>入力!A189</f>
        <v>188</v>
      </c>
      <c r="B190">
        <f>入力!B189</f>
        <v>0</v>
      </c>
      <c r="C190">
        <f>入力!C189</f>
        <v>0</v>
      </c>
      <c r="D190" t="e">
        <f>"a"&amp;VLOOKUP(入力!D189,設定!$B$1:$E$26,4,FALSE)</f>
        <v>#N/A</v>
      </c>
      <c r="E190" t="e">
        <f>"b"&amp;VLOOKUP(入力!E189,設定!$C$1:$E$26,3,FALSE)</f>
        <v>#N/A</v>
      </c>
      <c r="F190" t="str">
        <f>IF(COUNTA(入力!F189)&gt;0,"l"&amp;計算!F$1,"-")</f>
        <v>-</v>
      </c>
      <c r="G190" t="str">
        <f>IF(COUNTA(入力!G189)&gt;0,"l"&amp;計算!G$1,"-")</f>
        <v>-</v>
      </c>
      <c r="H190" t="str">
        <f>IF(COUNTA(入力!H189)&gt;0,"l"&amp;計算!H$1,"-")</f>
        <v>-</v>
      </c>
      <c r="I190" t="str">
        <f>IF(COUNTA(入力!I189)&gt;0,"l"&amp;計算!I$1,"-")</f>
        <v>-</v>
      </c>
      <c r="J190" t="str">
        <f>IF(COUNTA(入力!J189)&gt;0,"l"&amp;計算!J$1,"-")</f>
        <v>-</v>
      </c>
      <c r="K190" t="str">
        <f>IF(COUNTA(入力!K189)&gt;0,"l"&amp;計算!K$1,"-")</f>
        <v>-</v>
      </c>
      <c r="L190" t="str">
        <f>IF(COUNTA(入力!L189)&gt;0,"l"&amp;計算!L$1,"-")</f>
        <v>-</v>
      </c>
      <c r="M190" t="str">
        <f>IF(COUNTA(入力!M189)&gt;0,"l"&amp;計算!M$1,"-")</f>
        <v>-</v>
      </c>
      <c r="N190" t="str">
        <f>IF(COUNTA(入力!N189)&gt;0,"l"&amp;計算!N$1,"-")</f>
        <v>-</v>
      </c>
      <c r="O190" t="str">
        <f>IF(COUNTA(入力!O189)&gt;0,"l"&amp;計算!O$1,"-")</f>
        <v>-</v>
      </c>
      <c r="P190" t="str">
        <f>IF(COUNTA(入力!P189)&gt;0,"l"&amp;計算!P$1,"-")</f>
        <v>-</v>
      </c>
      <c r="Q190" t="str">
        <f>IF(COUNTA(入力!Q189)&gt;0,"l"&amp;計算!Q$1,"-")</f>
        <v>-</v>
      </c>
      <c r="R190" t="str">
        <f>IF(COUNTA(入力!R189)&gt;0,"l"&amp;計算!R$1,"-")</f>
        <v>-</v>
      </c>
      <c r="S190" t="str">
        <f>IF(COUNTA(入力!S189)&gt;0,"l"&amp;計算!S$1,"-")</f>
        <v>-</v>
      </c>
      <c r="T190" t="str">
        <f>IF(COUNTA(入力!T189)&gt;0,"l"&amp;計算!T$1,"-")</f>
        <v>-</v>
      </c>
      <c r="U190" t="str">
        <f>IF(COUNTA(入力!U189)&gt;0,"l"&amp;計算!U$1,"-")</f>
        <v>-</v>
      </c>
      <c r="V190" t="str">
        <f>IF(COUNTA(入力!V189)&gt;0,"l"&amp;計算!V$1,"-")</f>
        <v>-</v>
      </c>
      <c r="W190" t="str">
        <f>IF(COUNTA(入力!W189)&gt;0,"l"&amp;計算!W$1,"-")</f>
        <v>-</v>
      </c>
      <c r="X190" t="str">
        <f>IF(COUNTA(入力!X189)&gt;0,"l"&amp;計算!X$1,"-")</f>
        <v>-</v>
      </c>
      <c r="Y190" t="str">
        <f>IF(COUNTA(入力!Y189)&gt;0,"l"&amp;計算!Y$1,"-")</f>
        <v>-</v>
      </c>
      <c r="Z190" t="str">
        <f>IF(COUNTA(入力!Z189)&gt;0,"l"&amp;計算!Z$1,"-")</f>
        <v>-</v>
      </c>
      <c r="AA190" t="str">
        <f>IF(COUNTA(入力!AA189)&gt;0,"l"&amp;計算!AA$1,"-")</f>
        <v>-</v>
      </c>
      <c r="AB190" t="str">
        <f>IF(COUNTA(入力!AB189)&gt;0,"l"&amp;計算!AB$1,"-")</f>
        <v>-</v>
      </c>
      <c r="AC190" t="str">
        <f>IF(COUNTA(入力!AC189)&gt;0,"l"&amp;計算!AC$1,"-")</f>
        <v>-</v>
      </c>
      <c r="AD190" t="str">
        <f>IF(COUNTA(入力!AD189)&gt;0,"l"&amp;計算!AD$1,"-")</f>
        <v>-</v>
      </c>
      <c r="AE190" t="str">
        <f>IF(COUNTA(入力!AE189)&gt;0,"l"&amp;計算!AE$1,"-")</f>
        <v>-</v>
      </c>
      <c r="AJ190" t="e">
        <f t="shared" si="12"/>
        <v>#N/A</v>
      </c>
      <c r="AK190" t="e">
        <f t="shared" si="13"/>
        <v>#N/A</v>
      </c>
      <c r="AL190" t="e">
        <f t="shared" si="14"/>
        <v>#N/A</v>
      </c>
      <c r="AM190" t="str">
        <f t="shared" si="15"/>
        <v>&lt;span class="tl"&gt;0&lt;/span&gt;</v>
      </c>
      <c r="AN190" t="str">
        <f>SUBSTITUTE($AN$2,"ccc",入力!D189)</f>
        <v>&lt;span class="job"&gt;&lt;/span&gt;</v>
      </c>
      <c r="AO190" t="str">
        <f>SUBSTITUTE($AO$2,"ddd",入力!E189)</f>
        <v>&lt;span class="spa"&gt;&lt;/span&gt;</v>
      </c>
      <c r="AP190" t="str">
        <f t="shared" si="16"/>
        <v>&lt;span class="nm"&gt;0&lt;/span&gt;</v>
      </c>
      <c r="AQ190" t="s">
        <v>16</v>
      </c>
      <c r="AR190" t="str">
        <f t="shared" si="17"/>
        <v/>
      </c>
    </row>
    <row r="191" spans="1:44" x14ac:dyDescent="0.4">
      <c r="A191">
        <f>入力!A190</f>
        <v>189</v>
      </c>
      <c r="B191">
        <f>入力!B190</f>
        <v>0</v>
      </c>
      <c r="C191">
        <f>入力!C190</f>
        <v>0</v>
      </c>
      <c r="D191" t="e">
        <f>"a"&amp;VLOOKUP(入力!D190,設定!$B$1:$E$26,4,FALSE)</f>
        <v>#N/A</v>
      </c>
      <c r="E191" t="e">
        <f>"b"&amp;VLOOKUP(入力!E190,設定!$C$1:$E$26,3,FALSE)</f>
        <v>#N/A</v>
      </c>
      <c r="F191" t="str">
        <f>IF(COUNTA(入力!F190)&gt;0,"l"&amp;計算!F$1,"-")</f>
        <v>-</v>
      </c>
      <c r="G191" t="str">
        <f>IF(COUNTA(入力!G190)&gt;0,"l"&amp;計算!G$1,"-")</f>
        <v>-</v>
      </c>
      <c r="H191" t="str">
        <f>IF(COUNTA(入力!H190)&gt;0,"l"&amp;計算!H$1,"-")</f>
        <v>-</v>
      </c>
      <c r="I191" t="str">
        <f>IF(COUNTA(入力!I190)&gt;0,"l"&amp;計算!I$1,"-")</f>
        <v>-</v>
      </c>
      <c r="J191" t="str">
        <f>IF(COUNTA(入力!J190)&gt;0,"l"&amp;計算!J$1,"-")</f>
        <v>-</v>
      </c>
      <c r="K191" t="str">
        <f>IF(COUNTA(入力!K190)&gt;0,"l"&amp;計算!K$1,"-")</f>
        <v>-</v>
      </c>
      <c r="L191" t="str">
        <f>IF(COUNTA(入力!L190)&gt;0,"l"&amp;計算!L$1,"-")</f>
        <v>-</v>
      </c>
      <c r="M191" t="str">
        <f>IF(COUNTA(入力!M190)&gt;0,"l"&amp;計算!M$1,"-")</f>
        <v>-</v>
      </c>
      <c r="N191" t="str">
        <f>IF(COUNTA(入力!N190)&gt;0,"l"&amp;計算!N$1,"-")</f>
        <v>-</v>
      </c>
      <c r="O191" t="str">
        <f>IF(COUNTA(入力!O190)&gt;0,"l"&amp;計算!O$1,"-")</f>
        <v>-</v>
      </c>
      <c r="P191" t="str">
        <f>IF(COUNTA(入力!P190)&gt;0,"l"&amp;計算!P$1,"-")</f>
        <v>-</v>
      </c>
      <c r="Q191" t="str">
        <f>IF(COUNTA(入力!Q190)&gt;0,"l"&amp;計算!Q$1,"-")</f>
        <v>-</v>
      </c>
      <c r="R191" t="str">
        <f>IF(COUNTA(入力!R190)&gt;0,"l"&amp;計算!R$1,"-")</f>
        <v>-</v>
      </c>
      <c r="S191" t="str">
        <f>IF(COUNTA(入力!S190)&gt;0,"l"&amp;計算!S$1,"-")</f>
        <v>-</v>
      </c>
      <c r="T191" t="str">
        <f>IF(COUNTA(入力!T190)&gt;0,"l"&amp;計算!T$1,"-")</f>
        <v>-</v>
      </c>
      <c r="U191" t="str">
        <f>IF(COUNTA(入力!U190)&gt;0,"l"&amp;計算!U$1,"-")</f>
        <v>-</v>
      </c>
      <c r="V191" t="str">
        <f>IF(COUNTA(入力!V190)&gt;0,"l"&amp;計算!V$1,"-")</f>
        <v>-</v>
      </c>
      <c r="W191" t="str">
        <f>IF(COUNTA(入力!W190)&gt;0,"l"&amp;計算!W$1,"-")</f>
        <v>-</v>
      </c>
      <c r="X191" t="str">
        <f>IF(COUNTA(入力!X190)&gt;0,"l"&amp;計算!X$1,"-")</f>
        <v>-</v>
      </c>
      <c r="Y191" t="str">
        <f>IF(COUNTA(入力!Y190)&gt;0,"l"&amp;計算!Y$1,"-")</f>
        <v>-</v>
      </c>
      <c r="Z191" t="str">
        <f>IF(COUNTA(入力!Z190)&gt;0,"l"&amp;計算!Z$1,"-")</f>
        <v>-</v>
      </c>
      <c r="AA191" t="str">
        <f>IF(COUNTA(入力!AA190)&gt;0,"l"&amp;計算!AA$1,"-")</f>
        <v>-</v>
      </c>
      <c r="AB191" t="str">
        <f>IF(COUNTA(入力!AB190)&gt;0,"l"&amp;計算!AB$1,"-")</f>
        <v>-</v>
      </c>
      <c r="AC191" t="str">
        <f>IF(COUNTA(入力!AC190)&gt;0,"l"&amp;計算!AC$1,"-")</f>
        <v>-</v>
      </c>
      <c r="AD191" t="str">
        <f>IF(COUNTA(入力!AD190)&gt;0,"l"&amp;計算!AD$1,"-")</f>
        <v>-</v>
      </c>
      <c r="AE191" t="str">
        <f>IF(COUNTA(入力!AE190)&gt;0,"l"&amp;計算!AE$1,"-")</f>
        <v>-</v>
      </c>
      <c r="AJ191" t="e">
        <f t="shared" si="12"/>
        <v>#N/A</v>
      </c>
      <c r="AK191" t="e">
        <f t="shared" si="13"/>
        <v>#N/A</v>
      </c>
      <c r="AL191" t="e">
        <f t="shared" si="14"/>
        <v>#N/A</v>
      </c>
      <c r="AM191" t="str">
        <f t="shared" si="15"/>
        <v>&lt;span class="tl"&gt;0&lt;/span&gt;</v>
      </c>
      <c r="AN191" t="str">
        <f>SUBSTITUTE($AN$2,"ccc",入力!D190)</f>
        <v>&lt;span class="job"&gt;&lt;/span&gt;</v>
      </c>
      <c r="AO191" t="str">
        <f>SUBSTITUTE($AO$2,"ddd",入力!E190)</f>
        <v>&lt;span class="spa"&gt;&lt;/span&gt;</v>
      </c>
      <c r="AP191" t="str">
        <f t="shared" si="16"/>
        <v>&lt;span class="nm"&gt;0&lt;/span&gt;</v>
      </c>
      <c r="AQ191" t="s">
        <v>16</v>
      </c>
      <c r="AR191" t="str">
        <f t="shared" si="17"/>
        <v/>
      </c>
    </row>
    <row r="192" spans="1:44" x14ac:dyDescent="0.4">
      <c r="A192">
        <f>入力!A191</f>
        <v>190</v>
      </c>
      <c r="B192">
        <f>入力!B191</f>
        <v>0</v>
      </c>
      <c r="C192">
        <f>入力!C191</f>
        <v>0</v>
      </c>
      <c r="D192" t="e">
        <f>"a"&amp;VLOOKUP(入力!D191,設定!$B$1:$E$26,4,FALSE)</f>
        <v>#N/A</v>
      </c>
      <c r="E192" t="e">
        <f>"b"&amp;VLOOKUP(入力!E191,設定!$C$1:$E$26,3,FALSE)</f>
        <v>#N/A</v>
      </c>
      <c r="F192" t="str">
        <f>IF(COUNTA(入力!F191)&gt;0,"l"&amp;計算!F$1,"-")</f>
        <v>-</v>
      </c>
      <c r="G192" t="str">
        <f>IF(COUNTA(入力!G191)&gt;0,"l"&amp;計算!G$1,"-")</f>
        <v>-</v>
      </c>
      <c r="H192" t="str">
        <f>IF(COUNTA(入力!H191)&gt;0,"l"&amp;計算!H$1,"-")</f>
        <v>-</v>
      </c>
      <c r="I192" t="str">
        <f>IF(COUNTA(入力!I191)&gt;0,"l"&amp;計算!I$1,"-")</f>
        <v>-</v>
      </c>
      <c r="J192" t="str">
        <f>IF(COUNTA(入力!J191)&gt;0,"l"&amp;計算!J$1,"-")</f>
        <v>-</v>
      </c>
      <c r="K192" t="str">
        <f>IF(COUNTA(入力!K191)&gt;0,"l"&amp;計算!K$1,"-")</f>
        <v>-</v>
      </c>
      <c r="L192" t="str">
        <f>IF(COUNTA(入力!L191)&gt;0,"l"&amp;計算!L$1,"-")</f>
        <v>-</v>
      </c>
      <c r="M192" t="str">
        <f>IF(COUNTA(入力!M191)&gt;0,"l"&amp;計算!M$1,"-")</f>
        <v>-</v>
      </c>
      <c r="N192" t="str">
        <f>IF(COUNTA(入力!N191)&gt;0,"l"&amp;計算!N$1,"-")</f>
        <v>-</v>
      </c>
      <c r="O192" t="str">
        <f>IF(COUNTA(入力!O191)&gt;0,"l"&amp;計算!O$1,"-")</f>
        <v>-</v>
      </c>
      <c r="P192" t="str">
        <f>IF(COUNTA(入力!P191)&gt;0,"l"&amp;計算!P$1,"-")</f>
        <v>-</v>
      </c>
      <c r="Q192" t="str">
        <f>IF(COUNTA(入力!Q191)&gt;0,"l"&amp;計算!Q$1,"-")</f>
        <v>-</v>
      </c>
      <c r="R192" t="str">
        <f>IF(COUNTA(入力!R191)&gt;0,"l"&amp;計算!R$1,"-")</f>
        <v>-</v>
      </c>
      <c r="S192" t="str">
        <f>IF(COUNTA(入力!S191)&gt;0,"l"&amp;計算!S$1,"-")</f>
        <v>-</v>
      </c>
      <c r="T192" t="str">
        <f>IF(COUNTA(入力!T191)&gt;0,"l"&amp;計算!T$1,"-")</f>
        <v>-</v>
      </c>
      <c r="U192" t="str">
        <f>IF(COUNTA(入力!U191)&gt;0,"l"&amp;計算!U$1,"-")</f>
        <v>-</v>
      </c>
      <c r="V192" t="str">
        <f>IF(COUNTA(入力!V191)&gt;0,"l"&amp;計算!V$1,"-")</f>
        <v>-</v>
      </c>
      <c r="W192" t="str">
        <f>IF(COUNTA(入力!W191)&gt;0,"l"&amp;計算!W$1,"-")</f>
        <v>-</v>
      </c>
      <c r="X192" t="str">
        <f>IF(COUNTA(入力!X191)&gt;0,"l"&amp;計算!X$1,"-")</f>
        <v>-</v>
      </c>
      <c r="Y192" t="str">
        <f>IF(COUNTA(入力!Y191)&gt;0,"l"&amp;計算!Y$1,"-")</f>
        <v>-</v>
      </c>
      <c r="Z192" t="str">
        <f>IF(COUNTA(入力!Z191)&gt;0,"l"&amp;計算!Z$1,"-")</f>
        <v>-</v>
      </c>
      <c r="AA192" t="str">
        <f>IF(COUNTA(入力!AA191)&gt;0,"l"&amp;計算!AA$1,"-")</f>
        <v>-</v>
      </c>
      <c r="AB192" t="str">
        <f>IF(COUNTA(入力!AB191)&gt;0,"l"&amp;計算!AB$1,"-")</f>
        <v>-</v>
      </c>
      <c r="AC192" t="str">
        <f>IF(COUNTA(入力!AC191)&gt;0,"l"&amp;計算!AC$1,"-")</f>
        <v>-</v>
      </c>
      <c r="AD192" t="str">
        <f>IF(COUNTA(入力!AD191)&gt;0,"l"&amp;計算!AD$1,"-")</f>
        <v>-</v>
      </c>
      <c r="AE192" t="str">
        <f>IF(COUNTA(入力!AE191)&gt;0,"l"&amp;計算!AE$1,"-")</f>
        <v>-</v>
      </c>
      <c r="AJ192" t="e">
        <f t="shared" si="12"/>
        <v>#N/A</v>
      </c>
      <c r="AK192" t="e">
        <f t="shared" si="13"/>
        <v>#N/A</v>
      </c>
      <c r="AL192" t="e">
        <f t="shared" si="14"/>
        <v>#N/A</v>
      </c>
      <c r="AM192" t="str">
        <f t="shared" si="15"/>
        <v>&lt;span class="tl"&gt;0&lt;/span&gt;</v>
      </c>
      <c r="AN192" t="str">
        <f>SUBSTITUTE($AN$2,"ccc",入力!D191)</f>
        <v>&lt;span class="job"&gt;&lt;/span&gt;</v>
      </c>
      <c r="AO192" t="str">
        <f>SUBSTITUTE($AO$2,"ddd",入力!E191)</f>
        <v>&lt;span class="spa"&gt;&lt;/span&gt;</v>
      </c>
      <c r="AP192" t="str">
        <f t="shared" si="16"/>
        <v>&lt;span class="nm"&gt;0&lt;/span&gt;</v>
      </c>
      <c r="AQ192" t="s">
        <v>16</v>
      </c>
      <c r="AR192" t="str">
        <f t="shared" si="17"/>
        <v/>
      </c>
    </row>
    <row r="193" spans="1:44" x14ac:dyDescent="0.4">
      <c r="A193">
        <f>入力!A192</f>
        <v>191</v>
      </c>
      <c r="B193">
        <f>入力!B192</f>
        <v>0</v>
      </c>
      <c r="C193">
        <f>入力!C192</f>
        <v>0</v>
      </c>
      <c r="D193" t="e">
        <f>"a"&amp;VLOOKUP(入力!D192,設定!$B$1:$E$26,4,FALSE)</f>
        <v>#N/A</v>
      </c>
      <c r="E193" t="e">
        <f>"b"&amp;VLOOKUP(入力!E192,設定!$C$1:$E$26,3,FALSE)</f>
        <v>#N/A</v>
      </c>
      <c r="F193" t="str">
        <f>IF(COUNTA(入力!F192)&gt;0,"l"&amp;計算!F$1,"-")</f>
        <v>-</v>
      </c>
      <c r="G193" t="str">
        <f>IF(COUNTA(入力!G192)&gt;0,"l"&amp;計算!G$1,"-")</f>
        <v>-</v>
      </c>
      <c r="H193" t="str">
        <f>IF(COUNTA(入力!H192)&gt;0,"l"&amp;計算!H$1,"-")</f>
        <v>-</v>
      </c>
      <c r="I193" t="str">
        <f>IF(COUNTA(入力!I192)&gt;0,"l"&amp;計算!I$1,"-")</f>
        <v>-</v>
      </c>
      <c r="J193" t="str">
        <f>IF(COUNTA(入力!J192)&gt;0,"l"&amp;計算!J$1,"-")</f>
        <v>-</v>
      </c>
      <c r="K193" t="str">
        <f>IF(COUNTA(入力!K192)&gt;0,"l"&amp;計算!K$1,"-")</f>
        <v>-</v>
      </c>
      <c r="L193" t="str">
        <f>IF(COUNTA(入力!L192)&gt;0,"l"&amp;計算!L$1,"-")</f>
        <v>-</v>
      </c>
      <c r="M193" t="str">
        <f>IF(COUNTA(入力!M192)&gt;0,"l"&amp;計算!M$1,"-")</f>
        <v>-</v>
      </c>
      <c r="N193" t="str">
        <f>IF(COUNTA(入力!N192)&gt;0,"l"&amp;計算!N$1,"-")</f>
        <v>-</v>
      </c>
      <c r="O193" t="str">
        <f>IF(COUNTA(入力!O192)&gt;0,"l"&amp;計算!O$1,"-")</f>
        <v>-</v>
      </c>
      <c r="P193" t="str">
        <f>IF(COUNTA(入力!P192)&gt;0,"l"&amp;計算!P$1,"-")</f>
        <v>-</v>
      </c>
      <c r="Q193" t="str">
        <f>IF(COUNTA(入力!Q192)&gt;0,"l"&amp;計算!Q$1,"-")</f>
        <v>-</v>
      </c>
      <c r="R193" t="str">
        <f>IF(COUNTA(入力!R192)&gt;0,"l"&amp;計算!R$1,"-")</f>
        <v>-</v>
      </c>
      <c r="S193" t="str">
        <f>IF(COUNTA(入力!S192)&gt;0,"l"&amp;計算!S$1,"-")</f>
        <v>-</v>
      </c>
      <c r="T193" t="str">
        <f>IF(COUNTA(入力!T192)&gt;0,"l"&amp;計算!T$1,"-")</f>
        <v>-</v>
      </c>
      <c r="U193" t="str">
        <f>IF(COUNTA(入力!U192)&gt;0,"l"&amp;計算!U$1,"-")</f>
        <v>-</v>
      </c>
      <c r="V193" t="str">
        <f>IF(COUNTA(入力!V192)&gt;0,"l"&amp;計算!V$1,"-")</f>
        <v>-</v>
      </c>
      <c r="W193" t="str">
        <f>IF(COUNTA(入力!W192)&gt;0,"l"&amp;計算!W$1,"-")</f>
        <v>-</v>
      </c>
      <c r="X193" t="str">
        <f>IF(COUNTA(入力!X192)&gt;0,"l"&amp;計算!X$1,"-")</f>
        <v>-</v>
      </c>
      <c r="Y193" t="str">
        <f>IF(COUNTA(入力!Y192)&gt;0,"l"&amp;計算!Y$1,"-")</f>
        <v>-</v>
      </c>
      <c r="Z193" t="str">
        <f>IF(COUNTA(入力!Z192)&gt;0,"l"&amp;計算!Z$1,"-")</f>
        <v>-</v>
      </c>
      <c r="AA193" t="str">
        <f>IF(COUNTA(入力!AA192)&gt;0,"l"&amp;計算!AA$1,"-")</f>
        <v>-</v>
      </c>
      <c r="AB193" t="str">
        <f>IF(COUNTA(入力!AB192)&gt;0,"l"&amp;計算!AB$1,"-")</f>
        <v>-</v>
      </c>
      <c r="AC193" t="str">
        <f>IF(COUNTA(入力!AC192)&gt;0,"l"&amp;計算!AC$1,"-")</f>
        <v>-</v>
      </c>
      <c r="AD193" t="str">
        <f>IF(COUNTA(入力!AD192)&gt;0,"l"&amp;計算!AD$1,"-")</f>
        <v>-</v>
      </c>
      <c r="AE193" t="str">
        <f>IF(COUNTA(入力!AE192)&gt;0,"l"&amp;計算!AE$1,"-")</f>
        <v>-</v>
      </c>
      <c r="AJ193" t="e">
        <f t="shared" si="12"/>
        <v>#N/A</v>
      </c>
      <c r="AK193" t="e">
        <f t="shared" si="13"/>
        <v>#N/A</v>
      </c>
      <c r="AL193" t="e">
        <f t="shared" si="14"/>
        <v>#N/A</v>
      </c>
      <c r="AM193" t="str">
        <f t="shared" si="15"/>
        <v>&lt;span class="tl"&gt;0&lt;/span&gt;</v>
      </c>
      <c r="AN193" t="str">
        <f>SUBSTITUTE($AN$2,"ccc",入力!D192)</f>
        <v>&lt;span class="job"&gt;&lt;/span&gt;</v>
      </c>
      <c r="AO193" t="str">
        <f>SUBSTITUTE($AO$2,"ddd",入力!E192)</f>
        <v>&lt;span class="spa"&gt;&lt;/span&gt;</v>
      </c>
      <c r="AP193" t="str">
        <f t="shared" si="16"/>
        <v>&lt;span class="nm"&gt;0&lt;/span&gt;</v>
      </c>
      <c r="AQ193" t="s">
        <v>16</v>
      </c>
      <c r="AR193" t="str">
        <f t="shared" si="17"/>
        <v/>
      </c>
    </row>
    <row r="194" spans="1:44" x14ac:dyDescent="0.4">
      <c r="A194">
        <f>入力!A193</f>
        <v>192</v>
      </c>
      <c r="B194">
        <f>入力!B193</f>
        <v>0</v>
      </c>
      <c r="C194">
        <f>入力!C193</f>
        <v>0</v>
      </c>
      <c r="D194" t="e">
        <f>"a"&amp;VLOOKUP(入力!D193,設定!$B$1:$E$26,4,FALSE)</f>
        <v>#N/A</v>
      </c>
      <c r="E194" t="e">
        <f>"b"&amp;VLOOKUP(入力!E193,設定!$C$1:$E$26,3,FALSE)</f>
        <v>#N/A</v>
      </c>
      <c r="F194" t="str">
        <f>IF(COUNTA(入力!F193)&gt;0,"l"&amp;計算!F$1,"-")</f>
        <v>-</v>
      </c>
      <c r="G194" t="str">
        <f>IF(COUNTA(入力!G193)&gt;0,"l"&amp;計算!G$1,"-")</f>
        <v>-</v>
      </c>
      <c r="H194" t="str">
        <f>IF(COUNTA(入力!H193)&gt;0,"l"&amp;計算!H$1,"-")</f>
        <v>-</v>
      </c>
      <c r="I194" t="str">
        <f>IF(COUNTA(入力!I193)&gt;0,"l"&amp;計算!I$1,"-")</f>
        <v>-</v>
      </c>
      <c r="J194" t="str">
        <f>IF(COUNTA(入力!J193)&gt;0,"l"&amp;計算!J$1,"-")</f>
        <v>-</v>
      </c>
      <c r="K194" t="str">
        <f>IF(COUNTA(入力!K193)&gt;0,"l"&amp;計算!K$1,"-")</f>
        <v>-</v>
      </c>
      <c r="L194" t="str">
        <f>IF(COUNTA(入力!L193)&gt;0,"l"&amp;計算!L$1,"-")</f>
        <v>-</v>
      </c>
      <c r="M194" t="str">
        <f>IF(COUNTA(入力!M193)&gt;0,"l"&amp;計算!M$1,"-")</f>
        <v>-</v>
      </c>
      <c r="N194" t="str">
        <f>IF(COUNTA(入力!N193)&gt;0,"l"&amp;計算!N$1,"-")</f>
        <v>-</v>
      </c>
      <c r="O194" t="str">
        <f>IF(COUNTA(入力!O193)&gt;0,"l"&amp;計算!O$1,"-")</f>
        <v>-</v>
      </c>
      <c r="P194" t="str">
        <f>IF(COUNTA(入力!P193)&gt;0,"l"&amp;計算!P$1,"-")</f>
        <v>-</v>
      </c>
      <c r="Q194" t="str">
        <f>IF(COUNTA(入力!Q193)&gt;0,"l"&amp;計算!Q$1,"-")</f>
        <v>-</v>
      </c>
      <c r="R194" t="str">
        <f>IF(COUNTA(入力!R193)&gt;0,"l"&amp;計算!R$1,"-")</f>
        <v>-</v>
      </c>
      <c r="S194" t="str">
        <f>IF(COUNTA(入力!S193)&gt;0,"l"&amp;計算!S$1,"-")</f>
        <v>-</v>
      </c>
      <c r="T194" t="str">
        <f>IF(COUNTA(入力!T193)&gt;0,"l"&amp;計算!T$1,"-")</f>
        <v>-</v>
      </c>
      <c r="U194" t="str">
        <f>IF(COUNTA(入力!U193)&gt;0,"l"&amp;計算!U$1,"-")</f>
        <v>-</v>
      </c>
      <c r="V194" t="str">
        <f>IF(COUNTA(入力!V193)&gt;0,"l"&amp;計算!V$1,"-")</f>
        <v>-</v>
      </c>
      <c r="W194" t="str">
        <f>IF(COUNTA(入力!W193)&gt;0,"l"&amp;計算!W$1,"-")</f>
        <v>-</v>
      </c>
      <c r="X194" t="str">
        <f>IF(COUNTA(入力!X193)&gt;0,"l"&amp;計算!X$1,"-")</f>
        <v>-</v>
      </c>
      <c r="Y194" t="str">
        <f>IF(COUNTA(入力!Y193)&gt;0,"l"&amp;計算!Y$1,"-")</f>
        <v>-</v>
      </c>
      <c r="Z194" t="str">
        <f>IF(COUNTA(入力!Z193)&gt;0,"l"&amp;計算!Z$1,"-")</f>
        <v>-</v>
      </c>
      <c r="AA194" t="str">
        <f>IF(COUNTA(入力!AA193)&gt;0,"l"&amp;計算!AA$1,"-")</f>
        <v>-</v>
      </c>
      <c r="AB194" t="str">
        <f>IF(COUNTA(入力!AB193)&gt;0,"l"&amp;計算!AB$1,"-")</f>
        <v>-</v>
      </c>
      <c r="AC194" t="str">
        <f>IF(COUNTA(入力!AC193)&gt;0,"l"&amp;計算!AC$1,"-")</f>
        <v>-</v>
      </c>
      <c r="AD194" t="str">
        <f>IF(COUNTA(入力!AD193)&gt;0,"l"&amp;計算!AD$1,"-")</f>
        <v>-</v>
      </c>
      <c r="AE194" t="str">
        <f>IF(COUNTA(入力!AE193)&gt;0,"l"&amp;計算!AE$1,"-")</f>
        <v>-</v>
      </c>
      <c r="AJ194" t="e">
        <f>D194&amp;" "&amp;E194&amp;" "&amp;F194&amp;" "&amp;G194&amp;" "&amp;H194&amp;" "&amp;I194&amp;" "&amp;J194&amp;" "&amp;K194&amp;" "&amp;L194&amp;" "&amp;M194&amp;" "&amp;N194&amp;" "&amp;O194&amp;" "&amp;P194&amp;" "&amp;Q194&amp;" "&amp;R194&amp;" "&amp;S194&amp;" "&amp;T194&amp;" "&amp;U194&amp;" "&amp;V194&amp;" "&amp;W194&amp;" "&amp;X194&amp;" "&amp;Y194&amp;" "&amp;Z194&amp;" "&amp;AA194&amp;" "&amp;AB194&amp;" "&amp;AC194&amp;" "&amp;AD194</f>
        <v>#N/A</v>
      </c>
      <c r="AK194" t="e">
        <f>SUBSTITUTE(AJ194," -","")</f>
        <v>#N/A</v>
      </c>
      <c r="AL194" t="e">
        <f t="shared" si="14"/>
        <v>#N/A</v>
      </c>
      <c r="AM194" t="str">
        <f>SUBSTITUTE($AM$2,"bbb",B194)</f>
        <v>&lt;span class="tl"&gt;0&lt;/span&gt;</v>
      </c>
      <c r="AN194" t="str">
        <f>SUBSTITUTE($AN$2,"ccc",入力!D193)</f>
        <v>&lt;span class="job"&gt;&lt;/span&gt;</v>
      </c>
      <c r="AO194" t="str">
        <f>SUBSTITUTE($AO$2,"ddd",入力!E193)</f>
        <v>&lt;span class="spa"&gt;&lt;/span&gt;</v>
      </c>
      <c r="AP194" t="str">
        <f>SUBSTITUTE($AP$2,"eee",C194)</f>
        <v>&lt;span class="nm"&gt;0&lt;/span&gt;</v>
      </c>
      <c r="AQ194" t="s">
        <v>16</v>
      </c>
      <c r="AR194" t="str">
        <f t="shared" si="17"/>
        <v/>
      </c>
    </row>
    <row r="195" spans="1:44" x14ac:dyDescent="0.4">
      <c r="A195">
        <f>入力!A194</f>
        <v>193</v>
      </c>
      <c r="B195">
        <f>入力!B194</f>
        <v>0</v>
      </c>
      <c r="C195">
        <f>入力!C194</f>
        <v>0</v>
      </c>
      <c r="D195" t="e">
        <f>"a"&amp;VLOOKUP(入力!D194,設定!$B$1:$E$26,4,FALSE)</f>
        <v>#N/A</v>
      </c>
      <c r="E195" t="e">
        <f>"b"&amp;VLOOKUP(入力!E194,設定!$C$1:$E$26,3,FALSE)</f>
        <v>#N/A</v>
      </c>
      <c r="F195" t="str">
        <f>IF(COUNTA(入力!F194)&gt;0,"l"&amp;計算!F$1,"-")</f>
        <v>-</v>
      </c>
      <c r="G195" t="str">
        <f>IF(COUNTA(入力!G194)&gt;0,"l"&amp;計算!G$1,"-")</f>
        <v>-</v>
      </c>
      <c r="H195" t="str">
        <f>IF(COUNTA(入力!H194)&gt;0,"l"&amp;計算!H$1,"-")</f>
        <v>-</v>
      </c>
      <c r="I195" t="str">
        <f>IF(COUNTA(入力!I194)&gt;0,"l"&amp;計算!I$1,"-")</f>
        <v>-</v>
      </c>
      <c r="J195" t="str">
        <f>IF(COUNTA(入力!J194)&gt;0,"l"&amp;計算!J$1,"-")</f>
        <v>-</v>
      </c>
      <c r="K195" t="str">
        <f>IF(COUNTA(入力!K194)&gt;0,"l"&amp;計算!K$1,"-")</f>
        <v>-</v>
      </c>
      <c r="L195" t="str">
        <f>IF(COUNTA(入力!L194)&gt;0,"l"&amp;計算!L$1,"-")</f>
        <v>-</v>
      </c>
      <c r="M195" t="str">
        <f>IF(COUNTA(入力!M194)&gt;0,"l"&amp;計算!M$1,"-")</f>
        <v>-</v>
      </c>
      <c r="N195" t="str">
        <f>IF(COUNTA(入力!N194)&gt;0,"l"&amp;計算!N$1,"-")</f>
        <v>-</v>
      </c>
      <c r="O195" t="str">
        <f>IF(COUNTA(入力!O194)&gt;0,"l"&amp;計算!O$1,"-")</f>
        <v>-</v>
      </c>
      <c r="P195" t="str">
        <f>IF(COUNTA(入力!P194)&gt;0,"l"&amp;計算!P$1,"-")</f>
        <v>-</v>
      </c>
      <c r="Q195" t="str">
        <f>IF(COUNTA(入力!Q194)&gt;0,"l"&amp;計算!Q$1,"-")</f>
        <v>-</v>
      </c>
      <c r="R195" t="str">
        <f>IF(COUNTA(入力!R194)&gt;0,"l"&amp;計算!R$1,"-")</f>
        <v>-</v>
      </c>
      <c r="S195" t="str">
        <f>IF(COUNTA(入力!S194)&gt;0,"l"&amp;計算!S$1,"-")</f>
        <v>-</v>
      </c>
      <c r="T195" t="str">
        <f>IF(COUNTA(入力!T194)&gt;0,"l"&amp;計算!T$1,"-")</f>
        <v>-</v>
      </c>
      <c r="U195" t="str">
        <f>IF(COUNTA(入力!U194)&gt;0,"l"&amp;計算!U$1,"-")</f>
        <v>-</v>
      </c>
      <c r="V195" t="str">
        <f>IF(COUNTA(入力!V194)&gt;0,"l"&amp;計算!V$1,"-")</f>
        <v>-</v>
      </c>
      <c r="W195" t="str">
        <f>IF(COUNTA(入力!W194)&gt;0,"l"&amp;計算!W$1,"-")</f>
        <v>-</v>
      </c>
      <c r="X195" t="str">
        <f>IF(COUNTA(入力!X194)&gt;0,"l"&amp;計算!X$1,"-")</f>
        <v>-</v>
      </c>
      <c r="Y195" t="str">
        <f>IF(COUNTA(入力!Y194)&gt;0,"l"&amp;計算!Y$1,"-")</f>
        <v>-</v>
      </c>
      <c r="Z195" t="str">
        <f>IF(COUNTA(入力!Z194)&gt;0,"l"&amp;計算!Z$1,"-")</f>
        <v>-</v>
      </c>
      <c r="AA195" t="str">
        <f>IF(COUNTA(入力!AA194)&gt;0,"l"&amp;計算!AA$1,"-")</f>
        <v>-</v>
      </c>
      <c r="AB195" t="str">
        <f>IF(COUNTA(入力!AB194)&gt;0,"l"&amp;計算!AB$1,"-")</f>
        <v>-</v>
      </c>
      <c r="AC195" t="str">
        <f>IF(COUNTA(入力!AC194)&gt;0,"l"&amp;計算!AC$1,"-")</f>
        <v>-</v>
      </c>
      <c r="AD195" t="str">
        <f>IF(COUNTA(入力!AD194)&gt;0,"l"&amp;計算!AD$1,"-")</f>
        <v>-</v>
      </c>
      <c r="AE195" t="str">
        <f>IF(COUNTA(入力!AE194)&gt;0,"l"&amp;計算!AE$1,"-")</f>
        <v>-</v>
      </c>
      <c r="AJ195" t="e">
        <f t="shared" ref="AJ195:AJ200" si="18">D195&amp;" "&amp;E195&amp;" "&amp;F195&amp;" "&amp;G195&amp;" "&amp;H195&amp;" "&amp;I195&amp;" "&amp;J195&amp;" "&amp;K195&amp;" "&amp;L195&amp;" "&amp;M195&amp;" "&amp;N195&amp;" "&amp;O195&amp;" "&amp;P195&amp;" "&amp;Q195&amp;" "&amp;R195&amp;" "&amp;S195&amp;" "&amp;T195&amp;" "&amp;U195&amp;" "&amp;V195&amp;" "&amp;W195&amp;" "&amp;X195&amp;" "&amp;Y195&amp;" "&amp;Z195&amp;" "&amp;AA195&amp;" "&amp;AB195&amp;" "&amp;AC195&amp;" "&amp;AD195</f>
        <v>#N/A</v>
      </c>
      <c r="AK195" t="e">
        <f t="shared" ref="AK195:AK200" si="19">SUBSTITUTE(AJ195," -","")</f>
        <v>#N/A</v>
      </c>
      <c r="AL195" t="e">
        <f t="shared" si="14"/>
        <v>#N/A</v>
      </c>
      <c r="AM195" t="str">
        <f t="shared" ref="AM195:AM200" si="20">SUBSTITUTE($AM$2,"bbb",B195)</f>
        <v>&lt;span class="tl"&gt;0&lt;/span&gt;</v>
      </c>
      <c r="AN195" t="str">
        <f>SUBSTITUTE($AN$2,"ccc",入力!D194)</f>
        <v>&lt;span class="job"&gt;&lt;/span&gt;</v>
      </c>
      <c r="AO195" t="str">
        <f>SUBSTITUTE($AO$2,"ddd",入力!E194)</f>
        <v>&lt;span class="spa"&gt;&lt;/span&gt;</v>
      </c>
      <c r="AP195" t="str">
        <f t="shared" ref="AP195:AP200" si="21">SUBSTITUTE($AP$2,"eee",C195)</f>
        <v>&lt;span class="nm"&gt;0&lt;/span&gt;</v>
      </c>
      <c r="AQ195" t="s">
        <v>16</v>
      </c>
      <c r="AR195" t="str">
        <f t="shared" si="17"/>
        <v/>
      </c>
    </row>
    <row r="196" spans="1:44" x14ac:dyDescent="0.4">
      <c r="A196">
        <f>入力!A195</f>
        <v>194</v>
      </c>
      <c r="B196">
        <f>入力!B195</f>
        <v>0</v>
      </c>
      <c r="C196">
        <f>入力!C195</f>
        <v>0</v>
      </c>
      <c r="D196" t="e">
        <f>"a"&amp;VLOOKUP(入力!D195,設定!$B$1:$E$26,4,FALSE)</f>
        <v>#N/A</v>
      </c>
      <c r="E196" t="e">
        <f>"b"&amp;VLOOKUP(入力!E195,設定!$C$1:$E$26,3,FALSE)</f>
        <v>#N/A</v>
      </c>
      <c r="F196" t="str">
        <f>IF(COUNTA(入力!F195)&gt;0,"l"&amp;計算!F$1,"-")</f>
        <v>-</v>
      </c>
      <c r="G196" t="str">
        <f>IF(COUNTA(入力!G195)&gt;0,"l"&amp;計算!G$1,"-")</f>
        <v>-</v>
      </c>
      <c r="H196" t="str">
        <f>IF(COUNTA(入力!H195)&gt;0,"l"&amp;計算!H$1,"-")</f>
        <v>-</v>
      </c>
      <c r="I196" t="str">
        <f>IF(COUNTA(入力!I195)&gt;0,"l"&amp;計算!I$1,"-")</f>
        <v>-</v>
      </c>
      <c r="J196" t="str">
        <f>IF(COUNTA(入力!J195)&gt;0,"l"&amp;計算!J$1,"-")</f>
        <v>-</v>
      </c>
      <c r="K196" t="str">
        <f>IF(COUNTA(入力!K195)&gt;0,"l"&amp;計算!K$1,"-")</f>
        <v>-</v>
      </c>
      <c r="L196" t="str">
        <f>IF(COUNTA(入力!L195)&gt;0,"l"&amp;計算!L$1,"-")</f>
        <v>-</v>
      </c>
      <c r="M196" t="str">
        <f>IF(COUNTA(入力!M195)&gt;0,"l"&amp;計算!M$1,"-")</f>
        <v>-</v>
      </c>
      <c r="N196" t="str">
        <f>IF(COUNTA(入力!N195)&gt;0,"l"&amp;計算!N$1,"-")</f>
        <v>-</v>
      </c>
      <c r="O196" t="str">
        <f>IF(COUNTA(入力!O195)&gt;0,"l"&amp;計算!O$1,"-")</f>
        <v>-</v>
      </c>
      <c r="P196" t="str">
        <f>IF(COUNTA(入力!P195)&gt;0,"l"&amp;計算!P$1,"-")</f>
        <v>-</v>
      </c>
      <c r="Q196" t="str">
        <f>IF(COUNTA(入力!Q195)&gt;0,"l"&amp;計算!Q$1,"-")</f>
        <v>-</v>
      </c>
      <c r="R196" t="str">
        <f>IF(COUNTA(入力!R195)&gt;0,"l"&amp;計算!R$1,"-")</f>
        <v>-</v>
      </c>
      <c r="S196" t="str">
        <f>IF(COUNTA(入力!S195)&gt;0,"l"&amp;計算!S$1,"-")</f>
        <v>-</v>
      </c>
      <c r="T196" t="str">
        <f>IF(COUNTA(入力!T195)&gt;0,"l"&amp;計算!T$1,"-")</f>
        <v>-</v>
      </c>
      <c r="U196" t="str">
        <f>IF(COUNTA(入力!U195)&gt;0,"l"&amp;計算!U$1,"-")</f>
        <v>-</v>
      </c>
      <c r="V196" t="str">
        <f>IF(COUNTA(入力!V195)&gt;0,"l"&amp;計算!V$1,"-")</f>
        <v>-</v>
      </c>
      <c r="W196" t="str">
        <f>IF(COUNTA(入力!W195)&gt;0,"l"&amp;計算!W$1,"-")</f>
        <v>-</v>
      </c>
      <c r="X196" t="str">
        <f>IF(COUNTA(入力!X195)&gt;0,"l"&amp;計算!X$1,"-")</f>
        <v>-</v>
      </c>
      <c r="Y196" t="str">
        <f>IF(COUNTA(入力!Y195)&gt;0,"l"&amp;計算!Y$1,"-")</f>
        <v>-</v>
      </c>
      <c r="Z196" t="str">
        <f>IF(COUNTA(入力!Z195)&gt;0,"l"&amp;計算!Z$1,"-")</f>
        <v>-</v>
      </c>
      <c r="AA196" t="str">
        <f>IF(COUNTA(入力!AA195)&gt;0,"l"&amp;計算!AA$1,"-")</f>
        <v>-</v>
      </c>
      <c r="AB196" t="str">
        <f>IF(COUNTA(入力!AB195)&gt;0,"l"&amp;計算!AB$1,"-")</f>
        <v>-</v>
      </c>
      <c r="AC196" t="str">
        <f>IF(COUNTA(入力!AC195)&gt;0,"l"&amp;計算!AC$1,"-")</f>
        <v>-</v>
      </c>
      <c r="AD196" t="str">
        <f>IF(COUNTA(入力!AD195)&gt;0,"l"&amp;計算!AD$1,"-")</f>
        <v>-</v>
      </c>
      <c r="AE196" t="str">
        <f>IF(COUNTA(入力!AE195)&gt;0,"l"&amp;計算!AE$1,"-")</f>
        <v>-</v>
      </c>
      <c r="AJ196" t="e">
        <f t="shared" si="18"/>
        <v>#N/A</v>
      </c>
      <c r="AK196" t="e">
        <f t="shared" si="19"/>
        <v>#N/A</v>
      </c>
      <c r="AL196" t="e">
        <f t="shared" ref="AL196:AL208" si="22">SUBSTITUTE($AL$2,"aaa",AK196)</f>
        <v>#N/A</v>
      </c>
      <c r="AM196" t="str">
        <f t="shared" si="20"/>
        <v>&lt;span class="tl"&gt;0&lt;/span&gt;</v>
      </c>
      <c r="AN196" t="str">
        <f>SUBSTITUTE($AN$2,"ccc",入力!D195)</f>
        <v>&lt;span class="job"&gt;&lt;/span&gt;</v>
      </c>
      <c r="AO196" t="str">
        <f>SUBSTITUTE($AO$2,"ddd",入力!E195)</f>
        <v>&lt;span class="spa"&gt;&lt;/span&gt;</v>
      </c>
      <c r="AP196" t="str">
        <f t="shared" si="21"/>
        <v>&lt;span class="nm"&gt;0&lt;/span&gt;</v>
      </c>
      <c r="AQ196" t="s">
        <v>16</v>
      </c>
      <c r="AR196" t="str">
        <f t="shared" ref="AR196:AR208" si="23">IFERROR(AL196&amp;AM196&amp;AN196&amp;AO196&amp;AP196&amp;AQ196,"")</f>
        <v/>
      </c>
    </row>
    <row r="197" spans="1:44" x14ac:dyDescent="0.4">
      <c r="A197">
        <f>入力!A196</f>
        <v>195</v>
      </c>
      <c r="B197">
        <f>入力!B196</f>
        <v>0</v>
      </c>
      <c r="C197">
        <f>入力!C196</f>
        <v>0</v>
      </c>
      <c r="D197" t="e">
        <f>"a"&amp;VLOOKUP(入力!D196,設定!$B$1:$E$26,4,FALSE)</f>
        <v>#N/A</v>
      </c>
      <c r="E197" t="e">
        <f>"b"&amp;VLOOKUP(入力!E196,設定!$C$1:$E$26,3,FALSE)</f>
        <v>#N/A</v>
      </c>
      <c r="F197" t="str">
        <f>IF(COUNTA(入力!F196)&gt;0,"l"&amp;計算!F$1,"-")</f>
        <v>-</v>
      </c>
      <c r="G197" t="str">
        <f>IF(COUNTA(入力!G196)&gt;0,"l"&amp;計算!G$1,"-")</f>
        <v>-</v>
      </c>
      <c r="H197" t="str">
        <f>IF(COUNTA(入力!H196)&gt;0,"l"&amp;計算!H$1,"-")</f>
        <v>-</v>
      </c>
      <c r="I197" t="str">
        <f>IF(COUNTA(入力!I196)&gt;0,"l"&amp;計算!I$1,"-")</f>
        <v>-</v>
      </c>
      <c r="J197" t="str">
        <f>IF(COUNTA(入力!J196)&gt;0,"l"&amp;計算!J$1,"-")</f>
        <v>-</v>
      </c>
      <c r="K197" t="str">
        <f>IF(COUNTA(入力!K196)&gt;0,"l"&amp;計算!K$1,"-")</f>
        <v>-</v>
      </c>
      <c r="L197" t="str">
        <f>IF(COUNTA(入力!L196)&gt;0,"l"&amp;計算!L$1,"-")</f>
        <v>-</v>
      </c>
      <c r="M197" t="str">
        <f>IF(COUNTA(入力!M196)&gt;0,"l"&amp;計算!M$1,"-")</f>
        <v>-</v>
      </c>
      <c r="N197" t="str">
        <f>IF(COUNTA(入力!N196)&gt;0,"l"&amp;計算!N$1,"-")</f>
        <v>-</v>
      </c>
      <c r="O197" t="str">
        <f>IF(COUNTA(入力!O196)&gt;0,"l"&amp;計算!O$1,"-")</f>
        <v>-</v>
      </c>
      <c r="P197" t="str">
        <f>IF(COUNTA(入力!P196)&gt;0,"l"&amp;計算!P$1,"-")</f>
        <v>-</v>
      </c>
      <c r="Q197" t="str">
        <f>IF(COUNTA(入力!Q196)&gt;0,"l"&amp;計算!Q$1,"-")</f>
        <v>-</v>
      </c>
      <c r="R197" t="str">
        <f>IF(COUNTA(入力!R196)&gt;0,"l"&amp;計算!R$1,"-")</f>
        <v>-</v>
      </c>
      <c r="S197" t="str">
        <f>IF(COUNTA(入力!S196)&gt;0,"l"&amp;計算!S$1,"-")</f>
        <v>-</v>
      </c>
      <c r="T197" t="str">
        <f>IF(COUNTA(入力!T196)&gt;0,"l"&amp;計算!T$1,"-")</f>
        <v>-</v>
      </c>
      <c r="U197" t="str">
        <f>IF(COUNTA(入力!U196)&gt;0,"l"&amp;計算!U$1,"-")</f>
        <v>-</v>
      </c>
      <c r="V197" t="str">
        <f>IF(COUNTA(入力!V196)&gt;0,"l"&amp;計算!V$1,"-")</f>
        <v>-</v>
      </c>
      <c r="W197" t="str">
        <f>IF(COUNTA(入力!W196)&gt;0,"l"&amp;計算!W$1,"-")</f>
        <v>-</v>
      </c>
      <c r="X197" t="str">
        <f>IF(COUNTA(入力!X196)&gt;0,"l"&amp;計算!X$1,"-")</f>
        <v>-</v>
      </c>
      <c r="Y197" t="str">
        <f>IF(COUNTA(入力!Y196)&gt;0,"l"&amp;計算!Y$1,"-")</f>
        <v>-</v>
      </c>
      <c r="Z197" t="str">
        <f>IF(COUNTA(入力!Z196)&gt;0,"l"&amp;計算!Z$1,"-")</f>
        <v>-</v>
      </c>
      <c r="AA197" t="str">
        <f>IF(COUNTA(入力!AA196)&gt;0,"l"&amp;計算!AA$1,"-")</f>
        <v>-</v>
      </c>
      <c r="AB197" t="str">
        <f>IF(COUNTA(入力!AB196)&gt;0,"l"&amp;計算!AB$1,"-")</f>
        <v>-</v>
      </c>
      <c r="AC197" t="str">
        <f>IF(COUNTA(入力!AC196)&gt;0,"l"&amp;計算!AC$1,"-")</f>
        <v>-</v>
      </c>
      <c r="AD197" t="str">
        <f>IF(COUNTA(入力!AD196)&gt;0,"l"&amp;計算!AD$1,"-")</f>
        <v>-</v>
      </c>
      <c r="AE197" t="str">
        <f>IF(COUNTA(入力!AE196)&gt;0,"l"&amp;計算!AE$1,"-")</f>
        <v>-</v>
      </c>
      <c r="AJ197" t="e">
        <f t="shared" si="18"/>
        <v>#N/A</v>
      </c>
      <c r="AK197" t="e">
        <f t="shared" si="19"/>
        <v>#N/A</v>
      </c>
      <c r="AL197" t="e">
        <f t="shared" si="22"/>
        <v>#N/A</v>
      </c>
      <c r="AM197" t="str">
        <f t="shared" si="20"/>
        <v>&lt;span class="tl"&gt;0&lt;/span&gt;</v>
      </c>
      <c r="AN197" t="str">
        <f>SUBSTITUTE($AN$2,"ccc",入力!D196)</f>
        <v>&lt;span class="job"&gt;&lt;/span&gt;</v>
      </c>
      <c r="AO197" t="str">
        <f>SUBSTITUTE($AO$2,"ddd",入力!E196)</f>
        <v>&lt;span class="spa"&gt;&lt;/span&gt;</v>
      </c>
      <c r="AP197" t="str">
        <f t="shared" si="21"/>
        <v>&lt;span class="nm"&gt;0&lt;/span&gt;</v>
      </c>
      <c r="AQ197" t="s">
        <v>16</v>
      </c>
      <c r="AR197" t="str">
        <f t="shared" si="23"/>
        <v/>
      </c>
    </row>
    <row r="198" spans="1:44" x14ac:dyDescent="0.4">
      <c r="A198">
        <f>入力!A197</f>
        <v>196</v>
      </c>
      <c r="B198">
        <f>入力!B197</f>
        <v>0</v>
      </c>
      <c r="C198">
        <f>入力!C197</f>
        <v>0</v>
      </c>
      <c r="D198" t="e">
        <f>"a"&amp;VLOOKUP(入力!D197,設定!$B$1:$E$26,4,FALSE)</f>
        <v>#N/A</v>
      </c>
      <c r="E198" t="e">
        <f>"b"&amp;VLOOKUP(入力!E197,設定!$C$1:$E$26,3,FALSE)</f>
        <v>#N/A</v>
      </c>
      <c r="F198" t="str">
        <f>IF(COUNTA(入力!F197)&gt;0,"l"&amp;計算!F$1,"-")</f>
        <v>-</v>
      </c>
      <c r="G198" t="str">
        <f>IF(COUNTA(入力!G197)&gt;0,"l"&amp;計算!G$1,"-")</f>
        <v>-</v>
      </c>
      <c r="H198" t="str">
        <f>IF(COUNTA(入力!H197)&gt;0,"l"&amp;計算!H$1,"-")</f>
        <v>-</v>
      </c>
      <c r="I198" t="str">
        <f>IF(COUNTA(入力!I197)&gt;0,"l"&amp;計算!I$1,"-")</f>
        <v>-</v>
      </c>
      <c r="J198" t="str">
        <f>IF(COUNTA(入力!J197)&gt;0,"l"&amp;計算!J$1,"-")</f>
        <v>-</v>
      </c>
      <c r="K198" t="str">
        <f>IF(COUNTA(入力!K197)&gt;0,"l"&amp;計算!K$1,"-")</f>
        <v>-</v>
      </c>
      <c r="L198" t="str">
        <f>IF(COUNTA(入力!L197)&gt;0,"l"&amp;計算!L$1,"-")</f>
        <v>-</v>
      </c>
      <c r="M198" t="str">
        <f>IF(COUNTA(入力!M197)&gt;0,"l"&amp;計算!M$1,"-")</f>
        <v>-</v>
      </c>
      <c r="N198" t="str">
        <f>IF(COUNTA(入力!N197)&gt;0,"l"&amp;計算!N$1,"-")</f>
        <v>-</v>
      </c>
      <c r="O198" t="str">
        <f>IF(COUNTA(入力!O197)&gt;0,"l"&amp;計算!O$1,"-")</f>
        <v>-</v>
      </c>
      <c r="P198" t="str">
        <f>IF(COUNTA(入力!P197)&gt;0,"l"&amp;計算!P$1,"-")</f>
        <v>-</v>
      </c>
      <c r="Q198" t="str">
        <f>IF(COUNTA(入力!Q197)&gt;0,"l"&amp;計算!Q$1,"-")</f>
        <v>-</v>
      </c>
      <c r="R198" t="str">
        <f>IF(COUNTA(入力!R197)&gt;0,"l"&amp;計算!R$1,"-")</f>
        <v>-</v>
      </c>
      <c r="S198" t="str">
        <f>IF(COUNTA(入力!S197)&gt;0,"l"&amp;計算!S$1,"-")</f>
        <v>-</v>
      </c>
      <c r="T198" t="str">
        <f>IF(COUNTA(入力!T197)&gt;0,"l"&amp;計算!T$1,"-")</f>
        <v>-</v>
      </c>
      <c r="U198" t="str">
        <f>IF(COUNTA(入力!U197)&gt;0,"l"&amp;計算!U$1,"-")</f>
        <v>-</v>
      </c>
      <c r="V198" t="str">
        <f>IF(COUNTA(入力!V197)&gt;0,"l"&amp;計算!V$1,"-")</f>
        <v>-</v>
      </c>
      <c r="W198" t="str">
        <f>IF(COUNTA(入力!W197)&gt;0,"l"&amp;計算!W$1,"-")</f>
        <v>-</v>
      </c>
      <c r="X198" t="str">
        <f>IF(COUNTA(入力!X197)&gt;0,"l"&amp;計算!X$1,"-")</f>
        <v>-</v>
      </c>
      <c r="Y198" t="str">
        <f>IF(COUNTA(入力!Y197)&gt;0,"l"&amp;計算!Y$1,"-")</f>
        <v>-</v>
      </c>
      <c r="Z198" t="str">
        <f>IF(COUNTA(入力!Z197)&gt;0,"l"&amp;計算!Z$1,"-")</f>
        <v>-</v>
      </c>
      <c r="AA198" t="str">
        <f>IF(COUNTA(入力!AA197)&gt;0,"l"&amp;計算!AA$1,"-")</f>
        <v>-</v>
      </c>
      <c r="AB198" t="str">
        <f>IF(COUNTA(入力!AB197)&gt;0,"l"&amp;計算!AB$1,"-")</f>
        <v>-</v>
      </c>
      <c r="AC198" t="str">
        <f>IF(COUNTA(入力!AC197)&gt;0,"l"&amp;計算!AC$1,"-")</f>
        <v>-</v>
      </c>
      <c r="AD198" t="str">
        <f>IF(COUNTA(入力!AD197)&gt;0,"l"&amp;計算!AD$1,"-")</f>
        <v>-</v>
      </c>
      <c r="AE198" t="str">
        <f>IF(COUNTA(入力!AE197)&gt;0,"l"&amp;計算!AE$1,"-")</f>
        <v>-</v>
      </c>
      <c r="AJ198" t="e">
        <f t="shared" si="18"/>
        <v>#N/A</v>
      </c>
      <c r="AK198" t="e">
        <f t="shared" si="19"/>
        <v>#N/A</v>
      </c>
      <c r="AL198" t="e">
        <f t="shared" si="22"/>
        <v>#N/A</v>
      </c>
      <c r="AM198" t="str">
        <f t="shared" si="20"/>
        <v>&lt;span class="tl"&gt;0&lt;/span&gt;</v>
      </c>
      <c r="AN198" t="str">
        <f>SUBSTITUTE($AN$2,"ccc",入力!D197)</f>
        <v>&lt;span class="job"&gt;&lt;/span&gt;</v>
      </c>
      <c r="AO198" t="str">
        <f>SUBSTITUTE($AO$2,"ddd",入力!E197)</f>
        <v>&lt;span class="spa"&gt;&lt;/span&gt;</v>
      </c>
      <c r="AP198" t="str">
        <f t="shared" si="21"/>
        <v>&lt;span class="nm"&gt;0&lt;/span&gt;</v>
      </c>
      <c r="AQ198" t="s">
        <v>16</v>
      </c>
      <c r="AR198" t="str">
        <f t="shared" si="23"/>
        <v/>
      </c>
    </row>
    <row r="199" spans="1:44" x14ac:dyDescent="0.4">
      <c r="A199">
        <f>入力!A198</f>
        <v>197</v>
      </c>
      <c r="B199">
        <f>入力!B198</f>
        <v>0</v>
      </c>
      <c r="C199">
        <f>入力!C198</f>
        <v>0</v>
      </c>
      <c r="D199" t="e">
        <f>"a"&amp;VLOOKUP(入力!D198,設定!$B$1:$E$26,4,FALSE)</f>
        <v>#N/A</v>
      </c>
      <c r="E199" t="e">
        <f>"b"&amp;VLOOKUP(入力!E198,設定!$C$1:$E$26,3,FALSE)</f>
        <v>#N/A</v>
      </c>
      <c r="F199" t="str">
        <f>IF(COUNTA(入力!F198)&gt;0,"l"&amp;計算!F$1,"-")</f>
        <v>-</v>
      </c>
      <c r="G199" t="str">
        <f>IF(COUNTA(入力!G198)&gt;0,"l"&amp;計算!G$1,"-")</f>
        <v>-</v>
      </c>
      <c r="H199" t="str">
        <f>IF(COUNTA(入力!H198)&gt;0,"l"&amp;計算!H$1,"-")</f>
        <v>-</v>
      </c>
      <c r="I199" t="str">
        <f>IF(COUNTA(入力!I198)&gt;0,"l"&amp;計算!I$1,"-")</f>
        <v>-</v>
      </c>
      <c r="J199" t="str">
        <f>IF(COUNTA(入力!J198)&gt;0,"l"&amp;計算!J$1,"-")</f>
        <v>-</v>
      </c>
      <c r="K199" t="str">
        <f>IF(COUNTA(入力!K198)&gt;0,"l"&amp;計算!K$1,"-")</f>
        <v>-</v>
      </c>
      <c r="L199" t="str">
        <f>IF(COUNTA(入力!L198)&gt;0,"l"&amp;計算!L$1,"-")</f>
        <v>-</v>
      </c>
      <c r="M199" t="str">
        <f>IF(COUNTA(入力!M198)&gt;0,"l"&amp;計算!M$1,"-")</f>
        <v>-</v>
      </c>
      <c r="N199" t="str">
        <f>IF(COUNTA(入力!N198)&gt;0,"l"&amp;計算!N$1,"-")</f>
        <v>-</v>
      </c>
      <c r="O199" t="str">
        <f>IF(COUNTA(入力!O198)&gt;0,"l"&amp;計算!O$1,"-")</f>
        <v>-</v>
      </c>
      <c r="P199" t="str">
        <f>IF(COUNTA(入力!P198)&gt;0,"l"&amp;計算!P$1,"-")</f>
        <v>-</v>
      </c>
      <c r="Q199" t="str">
        <f>IF(COUNTA(入力!Q198)&gt;0,"l"&amp;計算!Q$1,"-")</f>
        <v>-</v>
      </c>
      <c r="R199" t="str">
        <f>IF(COUNTA(入力!R198)&gt;0,"l"&amp;計算!R$1,"-")</f>
        <v>-</v>
      </c>
      <c r="S199" t="str">
        <f>IF(COUNTA(入力!S198)&gt;0,"l"&amp;計算!S$1,"-")</f>
        <v>-</v>
      </c>
      <c r="T199" t="str">
        <f>IF(COUNTA(入力!T198)&gt;0,"l"&amp;計算!T$1,"-")</f>
        <v>-</v>
      </c>
      <c r="U199" t="str">
        <f>IF(COUNTA(入力!U198)&gt;0,"l"&amp;計算!U$1,"-")</f>
        <v>-</v>
      </c>
      <c r="V199" t="str">
        <f>IF(COUNTA(入力!V198)&gt;0,"l"&amp;計算!V$1,"-")</f>
        <v>-</v>
      </c>
      <c r="W199" t="str">
        <f>IF(COUNTA(入力!W198)&gt;0,"l"&amp;計算!W$1,"-")</f>
        <v>-</v>
      </c>
      <c r="X199" t="str">
        <f>IF(COUNTA(入力!X198)&gt;0,"l"&amp;計算!X$1,"-")</f>
        <v>-</v>
      </c>
      <c r="Y199" t="str">
        <f>IF(COUNTA(入力!Y198)&gt;0,"l"&amp;計算!Y$1,"-")</f>
        <v>-</v>
      </c>
      <c r="Z199" t="str">
        <f>IF(COUNTA(入力!Z198)&gt;0,"l"&amp;計算!Z$1,"-")</f>
        <v>-</v>
      </c>
      <c r="AA199" t="str">
        <f>IF(COUNTA(入力!AA198)&gt;0,"l"&amp;計算!AA$1,"-")</f>
        <v>-</v>
      </c>
      <c r="AB199" t="str">
        <f>IF(COUNTA(入力!AB198)&gt;0,"l"&amp;計算!AB$1,"-")</f>
        <v>-</v>
      </c>
      <c r="AC199" t="str">
        <f>IF(COUNTA(入力!AC198)&gt;0,"l"&amp;計算!AC$1,"-")</f>
        <v>-</v>
      </c>
      <c r="AD199" t="str">
        <f>IF(COUNTA(入力!AD198)&gt;0,"l"&amp;計算!AD$1,"-")</f>
        <v>-</v>
      </c>
      <c r="AE199" t="str">
        <f>IF(COUNTA(入力!AE198)&gt;0,"l"&amp;計算!AE$1,"-")</f>
        <v>-</v>
      </c>
      <c r="AJ199" t="e">
        <f t="shared" si="18"/>
        <v>#N/A</v>
      </c>
      <c r="AK199" t="e">
        <f t="shared" si="19"/>
        <v>#N/A</v>
      </c>
      <c r="AL199" t="e">
        <f t="shared" si="22"/>
        <v>#N/A</v>
      </c>
      <c r="AM199" t="str">
        <f t="shared" si="20"/>
        <v>&lt;span class="tl"&gt;0&lt;/span&gt;</v>
      </c>
      <c r="AN199" t="str">
        <f>SUBSTITUTE($AN$2,"ccc",入力!D198)</f>
        <v>&lt;span class="job"&gt;&lt;/span&gt;</v>
      </c>
      <c r="AO199" t="str">
        <f>SUBSTITUTE($AO$2,"ddd",入力!E198)</f>
        <v>&lt;span class="spa"&gt;&lt;/span&gt;</v>
      </c>
      <c r="AP199" t="str">
        <f t="shared" si="21"/>
        <v>&lt;span class="nm"&gt;0&lt;/span&gt;</v>
      </c>
      <c r="AQ199" t="s">
        <v>16</v>
      </c>
      <c r="AR199" t="str">
        <f t="shared" si="23"/>
        <v/>
      </c>
    </row>
    <row r="200" spans="1:44" x14ac:dyDescent="0.4">
      <c r="A200">
        <f>入力!A199</f>
        <v>198</v>
      </c>
      <c r="B200">
        <f>入力!B199</f>
        <v>0</v>
      </c>
      <c r="C200">
        <f>入力!C199</f>
        <v>0</v>
      </c>
      <c r="D200" t="e">
        <f>"a"&amp;VLOOKUP(入力!D199,設定!$B$1:$E$26,4,FALSE)</f>
        <v>#N/A</v>
      </c>
      <c r="E200" t="e">
        <f>"b"&amp;VLOOKUP(入力!E199,設定!$C$1:$E$26,3,FALSE)</f>
        <v>#N/A</v>
      </c>
      <c r="F200" t="str">
        <f>IF(COUNTA(入力!F199)&gt;0,"l"&amp;計算!F$1,"-")</f>
        <v>-</v>
      </c>
      <c r="G200" t="str">
        <f>IF(COUNTA(入力!G199)&gt;0,"l"&amp;計算!G$1,"-")</f>
        <v>-</v>
      </c>
      <c r="H200" t="str">
        <f>IF(COUNTA(入力!H199)&gt;0,"l"&amp;計算!H$1,"-")</f>
        <v>-</v>
      </c>
      <c r="I200" t="str">
        <f>IF(COUNTA(入力!I199)&gt;0,"l"&amp;計算!I$1,"-")</f>
        <v>-</v>
      </c>
      <c r="J200" t="str">
        <f>IF(COUNTA(入力!J199)&gt;0,"l"&amp;計算!J$1,"-")</f>
        <v>-</v>
      </c>
      <c r="K200" t="str">
        <f>IF(COUNTA(入力!K199)&gt;0,"l"&amp;計算!K$1,"-")</f>
        <v>-</v>
      </c>
      <c r="L200" t="str">
        <f>IF(COUNTA(入力!L199)&gt;0,"l"&amp;計算!L$1,"-")</f>
        <v>-</v>
      </c>
      <c r="M200" t="str">
        <f>IF(COUNTA(入力!M199)&gt;0,"l"&amp;計算!M$1,"-")</f>
        <v>-</v>
      </c>
      <c r="N200" t="str">
        <f>IF(COUNTA(入力!N199)&gt;0,"l"&amp;計算!N$1,"-")</f>
        <v>-</v>
      </c>
      <c r="O200" t="str">
        <f>IF(COUNTA(入力!O199)&gt;0,"l"&amp;計算!O$1,"-")</f>
        <v>-</v>
      </c>
      <c r="P200" t="str">
        <f>IF(COUNTA(入力!P199)&gt;0,"l"&amp;計算!P$1,"-")</f>
        <v>-</v>
      </c>
      <c r="Q200" t="str">
        <f>IF(COUNTA(入力!Q199)&gt;0,"l"&amp;計算!Q$1,"-")</f>
        <v>-</v>
      </c>
      <c r="R200" t="str">
        <f>IF(COUNTA(入力!R199)&gt;0,"l"&amp;計算!R$1,"-")</f>
        <v>-</v>
      </c>
      <c r="S200" t="str">
        <f>IF(COUNTA(入力!S199)&gt;0,"l"&amp;計算!S$1,"-")</f>
        <v>-</v>
      </c>
      <c r="T200" t="str">
        <f>IF(COUNTA(入力!T199)&gt;0,"l"&amp;計算!T$1,"-")</f>
        <v>-</v>
      </c>
      <c r="U200" t="str">
        <f>IF(COUNTA(入力!U199)&gt;0,"l"&amp;計算!U$1,"-")</f>
        <v>-</v>
      </c>
      <c r="V200" t="str">
        <f>IF(COUNTA(入力!V199)&gt;0,"l"&amp;計算!V$1,"-")</f>
        <v>-</v>
      </c>
      <c r="W200" t="str">
        <f>IF(COUNTA(入力!W199)&gt;0,"l"&amp;計算!W$1,"-")</f>
        <v>-</v>
      </c>
      <c r="X200" t="str">
        <f>IF(COUNTA(入力!X199)&gt;0,"l"&amp;計算!X$1,"-")</f>
        <v>-</v>
      </c>
      <c r="Y200" t="str">
        <f>IF(COUNTA(入力!Y199)&gt;0,"l"&amp;計算!Y$1,"-")</f>
        <v>-</v>
      </c>
      <c r="Z200" t="str">
        <f>IF(COUNTA(入力!Z199)&gt;0,"l"&amp;計算!Z$1,"-")</f>
        <v>-</v>
      </c>
      <c r="AA200" t="str">
        <f>IF(COUNTA(入力!AA199)&gt;0,"l"&amp;計算!AA$1,"-")</f>
        <v>-</v>
      </c>
      <c r="AB200" t="str">
        <f>IF(COUNTA(入力!AB199)&gt;0,"l"&amp;計算!AB$1,"-")</f>
        <v>-</v>
      </c>
      <c r="AC200" t="str">
        <f>IF(COUNTA(入力!AC199)&gt;0,"l"&amp;計算!AC$1,"-")</f>
        <v>-</v>
      </c>
      <c r="AD200" t="str">
        <f>IF(COUNTA(入力!AD199)&gt;0,"l"&amp;計算!AD$1,"-")</f>
        <v>-</v>
      </c>
      <c r="AE200" t="str">
        <f>IF(COUNTA(入力!AE199)&gt;0,"l"&amp;計算!AE$1,"-")</f>
        <v>-</v>
      </c>
      <c r="AJ200" t="e">
        <f t="shared" si="18"/>
        <v>#N/A</v>
      </c>
      <c r="AK200" t="e">
        <f t="shared" si="19"/>
        <v>#N/A</v>
      </c>
      <c r="AL200" t="e">
        <f t="shared" si="22"/>
        <v>#N/A</v>
      </c>
      <c r="AM200" t="str">
        <f t="shared" si="20"/>
        <v>&lt;span class="tl"&gt;0&lt;/span&gt;</v>
      </c>
      <c r="AN200" t="str">
        <f>SUBSTITUTE($AN$2,"ccc",入力!D199)</f>
        <v>&lt;span class="job"&gt;&lt;/span&gt;</v>
      </c>
      <c r="AO200" t="str">
        <f>SUBSTITUTE($AO$2,"ddd",入力!E199)</f>
        <v>&lt;span class="spa"&gt;&lt;/span&gt;</v>
      </c>
      <c r="AP200" t="str">
        <f t="shared" si="21"/>
        <v>&lt;span class="nm"&gt;0&lt;/span&gt;</v>
      </c>
      <c r="AQ200" t="s">
        <v>16</v>
      </c>
      <c r="AR200" t="str">
        <f t="shared" si="23"/>
        <v/>
      </c>
    </row>
    <row r="201" spans="1:44" x14ac:dyDescent="0.4">
      <c r="A201">
        <f>入力!A200</f>
        <v>199</v>
      </c>
      <c r="B201">
        <f>入力!B200</f>
        <v>0</v>
      </c>
      <c r="C201">
        <f>入力!C200</f>
        <v>0</v>
      </c>
      <c r="D201" t="e">
        <f>"a"&amp;VLOOKUP(入力!D200,設定!$B$1:$E$26,4,FALSE)</f>
        <v>#N/A</v>
      </c>
      <c r="E201" t="e">
        <f>"b"&amp;VLOOKUP(入力!E200,設定!$C$1:$E$26,3,FALSE)</f>
        <v>#N/A</v>
      </c>
      <c r="F201" t="str">
        <f>IF(COUNTA(入力!F200)&gt;0,"l"&amp;計算!F$1,"-")</f>
        <v>-</v>
      </c>
      <c r="G201" t="str">
        <f>IF(COUNTA(入力!G200)&gt;0,"l"&amp;計算!G$1,"-")</f>
        <v>-</v>
      </c>
      <c r="H201" t="str">
        <f>IF(COUNTA(入力!H200)&gt;0,"l"&amp;計算!H$1,"-")</f>
        <v>-</v>
      </c>
      <c r="I201" t="str">
        <f>IF(COUNTA(入力!I200)&gt;0,"l"&amp;計算!I$1,"-")</f>
        <v>-</v>
      </c>
      <c r="J201" t="str">
        <f>IF(COUNTA(入力!J200)&gt;0,"l"&amp;計算!J$1,"-")</f>
        <v>-</v>
      </c>
      <c r="K201" t="str">
        <f>IF(COUNTA(入力!K200)&gt;0,"l"&amp;計算!K$1,"-")</f>
        <v>-</v>
      </c>
      <c r="L201" t="str">
        <f>IF(COUNTA(入力!L200)&gt;0,"l"&amp;計算!L$1,"-")</f>
        <v>-</v>
      </c>
      <c r="M201" t="str">
        <f>IF(COUNTA(入力!M200)&gt;0,"l"&amp;計算!M$1,"-")</f>
        <v>-</v>
      </c>
      <c r="N201" t="str">
        <f>IF(COUNTA(入力!N200)&gt;0,"l"&amp;計算!N$1,"-")</f>
        <v>-</v>
      </c>
      <c r="O201" t="str">
        <f>IF(COUNTA(入力!O200)&gt;0,"l"&amp;計算!O$1,"-")</f>
        <v>-</v>
      </c>
      <c r="P201" t="str">
        <f>IF(COUNTA(入力!P200)&gt;0,"l"&amp;計算!P$1,"-")</f>
        <v>-</v>
      </c>
      <c r="Q201" t="str">
        <f>IF(COUNTA(入力!Q200)&gt;0,"l"&amp;計算!Q$1,"-")</f>
        <v>-</v>
      </c>
      <c r="R201" t="str">
        <f>IF(COUNTA(入力!R200)&gt;0,"l"&amp;計算!R$1,"-")</f>
        <v>-</v>
      </c>
      <c r="S201" t="str">
        <f>IF(COUNTA(入力!S200)&gt;0,"l"&amp;計算!S$1,"-")</f>
        <v>-</v>
      </c>
      <c r="T201" t="str">
        <f>IF(COUNTA(入力!T200)&gt;0,"l"&amp;計算!T$1,"-")</f>
        <v>-</v>
      </c>
      <c r="U201" t="str">
        <f>IF(COUNTA(入力!U200)&gt;0,"l"&amp;計算!U$1,"-")</f>
        <v>-</v>
      </c>
      <c r="V201" t="str">
        <f>IF(COUNTA(入力!V200)&gt;0,"l"&amp;計算!V$1,"-")</f>
        <v>-</v>
      </c>
      <c r="W201" t="str">
        <f>IF(COUNTA(入力!W200)&gt;0,"l"&amp;計算!W$1,"-")</f>
        <v>-</v>
      </c>
      <c r="X201" t="str">
        <f>IF(COUNTA(入力!X200)&gt;0,"l"&amp;計算!X$1,"-")</f>
        <v>-</v>
      </c>
      <c r="Y201" t="str">
        <f>IF(COUNTA(入力!Y200)&gt;0,"l"&amp;計算!Y$1,"-")</f>
        <v>-</v>
      </c>
      <c r="Z201" t="str">
        <f>IF(COUNTA(入力!Z200)&gt;0,"l"&amp;計算!Z$1,"-")</f>
        <v>-</v>
      </c>
      <c r="AA201" t="str">
        <f>IF(COUNTA(入力!AA200)&gt;0,"l"&amp;計算!AA$1,"-")</f>
        <v>-</v>
      </c>
      <c r="AB201" t="str">
        <f>IF(COUNTA(入力!AB200)&gt;0,"l"&amp;計算!AB$1,"-")</f>
        <v>-</v>
      </c>
      <c r="AC201" t="str">
        <f>IF(COUNTA(入力!AC200)&gt;0,"l"&amp;計算!AC$1,"-")</f>
        <v>-</v>
      </c>
      <c r="AD201" t="str">
        <f>IF(COUNTA(入力!AD200)&gt;0,"l"&amp;計算!AD$1,"-")</f>
        <v>-</v>
      </c>
      <c r="AE201" t="str">
        <f>IF(COUNTA(入力!AE200)&gt;0,"l"&amp;計算!AE$1,"-")</f>
        <v>-</v>
      </c>
      <c r="AJ201" t="e">
        <f>D201&amp;" "&amp;E201&amp;" "&amp;F201&amp;" "&amp;G201&amp;" "&amp;H201&amp;" "&amp;I201&amp;" "&amp;J201&amp;" "&amp;K201&amp;" "&amp;L201&amp;" "&amp;M201&amp;" "&amp;N201&amp;" "&amp;O201&amp;" "&amp;P201&amp;" "&amp;Q201&amp;" "&amp;R201&amp;" "&amp;S201&amp;" "&amp;T201&amp;" "&amp;U201&amp;" "&amp;V201&amp;" "&amp;W201&amp;" "&amp;X201&amp;" "&amp;Y201&amp;" "&amp;Z201&amp;" "&amp;AA201&amp;" "&amp;AB201&amp;" "&amp;AC201&amp;" "&amp;AD201</f>
        <v>#N/A</v>
      </c>
      <c r="AK201" t="e">
        <f>SUBSTITUTE(AJ201," -","")</f>
        <v>#N/A</v>
      </c>
      <c r="AL201" t="e">
        <f t="shared" si="22"/>
        <v>#N/A</v>
      </c>
      <c r="AM201" t="str">
        <f>SUBSTITUTE($AM$2,"bbb",B201)</f>
        <v>&lt;span class="tl"&gt;0&lt;/span&gt;</v>
      </c>
      <c r="AN201" t="str">
        <f>SUBSTITUTE($AN$2,"ccc",入力!D200)</f>
        <v>&lt;span class="job"&gt;&lt;/span&gt;</v>
      </c>
      <c r="AO201" t="str">
        <f>SUBSTITUTE($AO$2,"ddd",入力!E200)</f>
        <v>&lt;span class="spa"&gt;&lt;/span&gt;</v>
      </c>
      <c r="AP201" t="str">
        <f>SUBSTITUTE($AP$2,"eee",C201)</f>
        <v>&lt;span class="nm"&gt;0&lt;/span&gt;</v>
      </c>
      <c r="AQ201" t="s">
        <v>16</v>
      </c>
      <c r="AR201" t="str">
        <f t="shared" si="23"/>
        <v/>
      </c>
    </row>
    <row r="202" spans="1:44" x14ac:dyDescent="0.4">
      <c r="A202">
        <f>入力!A201</f>
        <v>0</v>
      </c>
      <c r="B202">
        <f>入力!B201</f>
        <v>0</v>
      </c>
      <c r="C202">
        <f>入力!C201</f>
        <v>0</v>
      </c>
      <c r="D202" t="e">
        <f>"a"&amp;VLOOKUP(入力!D201,設定!$B$1:$E$26,4,FALSE)</f>
        <v>#N/A</v>
      </c>
      <c r="E202" t="e">
        <f>"b"&amp;VLOOKUP(入力!E201,設定!$C$1:$E$26,3,FALSE)</f>
        <v>#N/A</v>
      </c>
      <c r="F202" t="str">
        <f>IF(COUNTA(入力!F201)&gt;0,"l"&amp;計算!F$1,"-")</f>
        <v>-</v>
      </c>
      <c r="G202" t="str">
        <f>IF(COUNTA(入力!G201)&gt;0,"l"&amp;計算!G$1,"-")</f>
        <v>-</v>
      </c>
      <c r="H202" t="str">
        <f>IF(COUNTA(入力!H201)&gt;0,"l"&amp;計算!H$1,"-")</f>
        <v>-</v>
      </c>
      <c r="I202" t="str">
        <f>IF(COUNTA(入力!I201)&gt;0,"l"&amp;計算!I$1,"-")</f>
        <v>-</v>
      </c>
      <c r="J202" t="str">
        <f>IF(COUNTA(入力!J201)&gt;0,"l"&amp;計算!J$1,"-")</f>
        <v>-</v>
      </c>
      <c r="K202" t="str">
        <f>IF(COUNTA(入力!K201)&gt;0,"l"&amp;計算!K$1,"-")</f>
        <v>-</v>
      </c>
      <c r="L202" t="str">
        <f>IF(COUNTA(入力!L201)&gt;0,"l"&amp;計算!L$1,"-")</f>
        <v>-</v>
      </c>
      <c r="M202" t="str">
        <f>IF(COUNTA(入力!M201)&gt;0,"l"&amp;計算!M$1,"-")</f>
        <v>-</v>
      </c>
      <c r="N202" t="str">
        <f>IF(COUNTA(入力!N201)&gt;0,"l"&amp;計算!N$1,"-")</f>
        <v>-</v>
      </c>
      <c r="O202" t="str">
        <f>IF(COUNTA(入力!O201)&gt;0,"l"&amp;計算!O$1,"-")</f>
        <v>-</v>
      </c>
      <c r="P202" t="str">
        <f>IF(COUNTA(入力!P201)&gt;0,"l"&amp;計算!P$1,"-")</f>
        <v>-</v>
      </c>
      <c r="Q202" t="str">
        <f>IF(COUNTA(入力!Q201)&gt;0,"l"&amp;計算!Q$1,"-")</f>
        <v>-</v>
      </c>
      <c r="R202" t="str">
        <f>IF(COUNTA(入力!R201)&gt;0,"l"&amp;計算!R$1,"-")</f>
        <v>-</v>
      </c>
      <c r="S202" t="str">
        <f>IF(COUNTA(入力!S201)&gt;0,"l"&amp;計算!S$1,"-")</f>
        <v>-</v>
      </c>
      <c r="T202" t="str">
        <f>IF(COUNTA(入力!T201)&gt;0,"l"&amp;計算!T$1,"-")</f>
        <v>-</v>
      </c>
      <c r="U202" t="str">
        <f>IF(COUNTA(入力!U201)&gt;0,"l"&amp;計算!U$1,"-")</f>
        <v>-</v>
      </c>
      <c r="V202" t="str">
        <f>IF(COUNTA(入力!V201)&gt;0,"l"&amp;計算!V$1,"-")</f>
        <v>-</v>
      </c>
      <c r="W202" t="str">
        <f>IF(COUNTA(入力!W201)&gt;0,"l"&amp;計算!W$1,"-")</f>
        <v>-</v>
      </c>
      <c r="X202" t="str">
        <f>IF(COUNTA(入力!X201)&gt;0,"l"&amp;計算!X$1,"-")</f>
        <v>-</v>
      </c>
      <c r="Y202" t="str">
        <f>IF(COUNTA(入力!Y201)&gt;0,"l"&amp;計算!Y$1,"-")</f>
        <v>-</v>
      </c>
      <c r="Z202" t="str">
        <f>IF(COUNTA(入力!Z201)&gt;0,"l"&amp;計算!Z$1,"-")</f>
        <v>-</v>
      </c>
      <c r="AA202" t="str">
        <f>IF(COUNTA(入力!AA201)&gt;0,"l"&amp;計算!AA$1,"-")</f>
        <v>-</v>
      </c>
      <c r="AB202" t="str">
        <f>IF(COUNTA(入力!AB201)&gt;0,"l"&amp;計算!AB$1,"-")</f>
        <v>-</v>
      </c>
      <c r="AC202" t="str">
        <f>IF(COUNTA(入力!AC201)&gt;0,"l"&amp;計算!AC$1,"-")</f>
        <v>-</v>
      </c>
      <c r="AD202" t="str">
        <f>IF(COUNTA(入力!AD201)&gt;0,"l"&amp;計算!AD$1,"-")</f>
        <v>-</v>
      </c>
      <c r="AE202" t="str">
        <f>IF(COUNTA(入力!AE201)&gt;0,"l"&amp;計算!AE$1,"-")</f>
        <v>-</v>
      </c>
      <c r="AJ202" t="e">
        <f t="shared" ref="AJ202:AJ208" si="24">D202&amp;" "&amp;E202&amp;" "&amp;F202&amp;" "&amp;G202&amp;" "&amp;H202&amp;" "&amp;I202&amp;" "&amp;J202&amp;" "&amp;K202&amp;" "&amp;L202&amp;" "&amp;M202&amp;" "&amp;N202&amp;" "&amp;O202&amp;" "&amp;P202&amp;" "&amp;Q202&amp;" "&amp;R202&amp;" "&amp;S202&amp;" "&amp;T202&amp;" "&amp;U202&amp;" "&amp;V202&amp;" "&amp;W202&amp;" "&amp;X202&amp;" "&amp;Y202&amp;" "&amp;Z202&amp;" "&amp;AA202&amp;" "&amp;AB202&amp;" "&amp;AC202&amp;" "&amp;AD202</f>
        <v>#N/A</v>
      </c>
      <c r="AK202" t="e">
        <f t="shared" ref="AK202:AK208" si="25">SUBSTITUTE(AJ202," -","")</f>
        <v>#N/A</v>
      </c>
      <c r="AL202" t="e">
        <f t="shared" si="22"/>
        <v>#N/A</v>
      </c>
      <c r="AM202" t="str">
        <f t="shared" ref="AM202:AM208" si="26">SUBSTITUTE($AM$2,"bbb",B202)</f>
        <v>&lt;span class="tl"&gt;0&lt;/span&gt;</v>
      </c>
      <c r="AN202" t="str">
        <f>SUBSTITUTE($AN$2,"ccc",入力!D201)</f>
        <v>&lt;span class="job"&gt;&lt;/span&gt;</v>
      </c>
      <c r="AO202" t="str">
        <f>SUBSTITUTE($AO$2,"ddd",入力!E201)</f>
        <v>&lt;span class="spa"&gt;&lt;/span&gt;</v>
      </c>
      <c r="AP202" t="str">
        <f t="shared" ref="AP202:AP208" si="27">SUBSTITUTE($AP$2,"eee",C202)</f>
        <v>&lt;span class="nm"&gt;0&lt;/span&gt;</v>
      </c>
      <c r="AQ202" t="s">
        <v>16</v>
      </c>
      <c r="AR202" t="str">
        <f t="shared" si="23"/>
        <v/>
      </c>
    </row>
    <row r="203" spans="1:44" x14ac:dyDescent="0.4">
      <c r="A203">
        <f>入力!A202</f>
        <v>0</v>
      </c>
      <c r="B203">
        <f>入力!B202</f>
        <v>0</v>
      </c>
      <c r="C203">
        <f>入力!C202</f>
        <v>0</v>
      </c>
      <c r="D203" t="e">
        <f>"a"&amp;VLOOKUP(入力!D202,設定!$B$1:$E$26,4,FALSE)</f>
        <v>#N/A</v>
      </c>
      <c r="E203" t="e">
        <f>"b"&amp;VLOOKUP(入力!E202,設定!$C$1:$E$26,3,FALSE)</f>
        <v>#N/A</v>
      </c>
      <c r="F203" t="str">
        <f>IF(COUNTA(入力!F202)&gt;0,"l"&amp;計算!F$1,"-")</f>
        <v>-</v>
      </c>
      <c r="G203" t="str">
        <f>IF(COUNTA(入力!G202)&gt;0,"l"&amp;計算!G$1,"-")</f>
        <v>-</v>
      </c>
      <c r="H203" t="str">
        <f>IF(COUNTA(入力!H202)&gt;0,"l"&amp;計算!H$1,"-")</f>
        <v>-</v>
      </c>
      <c r="I203" t="str">
        <f>IF(COUNTA(入力!I202)&gt;0,"l"&amp;計算!I$1,"-")</f>
        <v>-</v>
      </c>
      <c r="J203" t="str">
        <f>IF(COUNTA(入力!J202)&gt;0,"l"&amp;計算!J$1,"-")</f>
        <v>-</v>
      </c>
      <c r="K203" t="str">
        <f>IF(COUNTA(入力!K202)&gt;0,"l"&amp;計算!K$1,"-")</f>
        <v>-</v>
      </c>
      <c r="L203" t="str">
        <f>IF(COUNTA(入力!L202)&gt;0,"l"&amp;計算!L$1,"-")</f>
        <v>-</v>
      </c>
      <c r="M203" t="str">
        <f>IF(COUNTA(入力!M202)&gt;0,"l"&amp;計算!M$1,"-")</f>
        <v>-</v>
      </c>
      <c r="N203" t="str">
        <f>IF(COUNTA(入力!N202)&gt;0,"l"&amp;計算!N$1,"-")</f>
        <v>-</v>
      </c>
      <c r="O203" t="str">
        <f>IF(COUNTA(入力!O202)&gt;0,"l"&amp;計算!O$1,"-")</f>
        <v>-</v>
      </c>
      <c r="P203" t="str">
        <f>IF(COUNTA(入力!P202)&gt;0,"l"&amp;計算!P$1,"-")</f>
        <v>-</v>
      </c>
      <c r="Q203" t="str">
        <f>IF(COUNTA(入力!Q202)&gt;0,"l"&amp;計算!Q$1,"-")</f>
        <v>-</v>
      </c>
      <c r="R203" t="str">
        <f>IF(COUNTA(入力!R202)&gt;0,"l"&amp;計算!R$1,"-")</f>
        <v>-</v>
      </c>
      <c r="S203" t="str">
        <f>IF(COUNTA(入力!S202)&gt;0,"l"&amp;計算!S$1,"-")</f>
        <v>-</v>
      </c>
      <c r="T203" t="str">
        <f>IF(COUNTA(入力!T202)&gt;0,"l"&amp;計算!T$1,"-")</f>
        <v>-</v>
      </c>
      <c r="U203" t="str">
        <f>IF(COUNTA(入力!U202)&gt;0,"l"&amp;計算!U$1,"-")</f>
        <v>-</v>
      </c>
      <c r="V203" t="str">
        <f>IF(COUNTA(入力!V202)&gt;0,"l"&amp;計算!V$1,"-")</f>
        <v>-</v>
      </c>
      <c r="W203" t="str">
        <f>IF(COUNTA(入力!W202)&gt;0,"l"&amp;計算!W$1,"-")</f>
        <v>-</v>
      </c>
      <c r="X203" t="str">
        <f>IF(COUNTA(入力!X202)&gt;0,"l"&amp;計算!X$1,"-")</f>
        <v>-</v>
      </c>
      <c r="Y203" t="str">
        <f>IF(COUNTA(入力!Y202)&gt;0,"l"&amp;計算!Y$1,"-")</f>
        <v>-</v>
      </c>
      <c r="Z203" t="str">
        <f>IF(COUNTA(入力!Z202)&gt;0,"l"&amp;計算!Z$1,"-")</f>
        <v>-</v>
      </c>
      <c r="AA203" t="str">
        <f>IF(COUNTA(入力!AA202)&gt;0,"l"&amp;計算!AA$1,"-")</f>
        <v>-</v>
      </c>
      <c r="AB203" t="str">
        <f>IF(COUNTA(入力!AB202)&gt;0,"l"&amp;計算!AB$1,"-")</f>
        <v>-</v>
      </c>
      <c r="AC203" t="str">
        <f>IF(COUNTA(入力!AC202)&gt;0,"l"&amp;計算!AC$1,"-")</f>
        <v>-</v>
      </c>
      <c r="AD203" t="str">
        <f>IF(COUNTA(入力!AD202)&gt;0,"l"&amp;計算!AD$1,"-")</f>
        <v>-</v>
      </c>
      <c r="AE203" t="str">
        <f>IF(COUNTA(入力!AE202)&gt;0,"l"&amp;計算!AE$1,"-")</f>
        <v>-</v>
      </c>
      <c r="AJ203" t="e">
        <f t="shared" si="24"/>
        <v>#N/A</v>
      </c>
      <c r="AK203" t="e">
        <f t="shared" si="25"/>
        <v>#N/A</v>
      </c>
      <c r="AL203" t="e">
        <f t="shared" si="22"/>
        <v>#N/A</v>
      </c>
      <c r="AM203" t="str">
        <f t="shared" si="26"/>
        <v>&lt;span class="tl"&gt;0&lt;/span&gt;</v>
      </c>
      <c r="AN203" t="str">
        <f>SUBSTITUTE($AN$2,"ccc",入力!D202)</f>
        <v>&lt;span class="job"&gt;&lt;/span&gt;</v>
      </c>
      <c r="AO203" t="str">
        <f>SUBSTITUTE($AO$2,"ddd",入力!E202)</f>
        <v>&lt;span class="spa"&gt;&lt;/span&gt;</v>
      </c>
      <c r="AP203" t="str">
        <f t="shared" si="27"/>
        <v>&lt;span class="nm"&gt;0&lt;/span&gt;</v>
      </c>
      <c r="AQ203" t="s">
        <v>16</v>
      </c>
      <c r="AR203" t="str">
        <f t="shared" si="23"/>
        <v/>
      </c>
    </row>
    <row r="204" spans="1:44" x14ac:dyDescent="0.4">
      <c r="A204">
        <f>入力!A203</f>
        <v>0</v>
      </c>
      <c r="B204">
        <f>入力!B203</f>
        <v>0</v>
      </c>
      <c r="C204">
        <f>入力!C203</f>
        <v>0</v>
      </c>
      <c r="D204" t="e">
        <f>"a"&amp;VLOOKUP(入力!D203,設定!$B$1:$E$26,4,FALSE)</f>
        <v>#N/A</v>
      </c>
      <c r="E204" t="e">
        <f>"b"&amp;VLOOKUP(入力!E203,設定!$C$1:$E$26,3,FALSE)</f>
        <v>#N/A</v>
      </c>
      <c r="F204" t="str">
        <f>IF(COUNTA(入力!F203)&gt;0,"l"&amp;計算!F$1,"-")</f>
        <v>-</v>
      </c>
      <c r="G204" t="str">
        <f>IF(COUNTA(入力!G203)&gt;0,"l"&amp;計算!G$1,"-")</f>
        <v>-</v>
      </c>
      <c r="H204" t="str">
        <f>IF(COUNTA(入力!H203)&gt;0,"l"&amp;計算!H$1,"-")</f>
        <v>-</v>
      </c>
      <c r="I204" t="str">
        <f>IF(COUNTA(入力!I203)&gt;0,"l"&amp;計算!I$1,"-")</f>
        <v>-</v>
      </c>
      <c r="J204" t="str">
        <f>IF(COUNTA(入力!J203)&gt;0,"l"&amp;計算!J$1,"-")</f>
        <v>-</v>
      </c>
      <c r="K204" t="str">
        <f>IF(COUNTA(入力!K203)&gt;0,"l"&amp;計算!K$1,"-")</f>
        <v>-</v>
      </c>
      <c r="L204" t="str">
        <f>IF(COUNTA(入力!L203)&gt;0,"l"&amp;計算!L$1,"-")</f>
        <v>-</v>
      </c>
      <c r="M204" t="str">
        <f>IF(COUNTA(入力!M203)&gt;0,"l"&amp;計算!M$1,"-")</f>
        <v>-</v>
      </c>
      <c r="N204" t="str">
        <f>IF(COUNTA(入力!N203)&gt;0,"l"&amp;計算!N$1,"-")</f>
        <v>-</v>
      </c>
      <c r="O204" t="str">
        <f>IF(COUNTA(入力!O203)&gt;0,"l"&amp;計算!O$1,"-")</f>
        <v>-</v>
      </c>
      <c r="P204" t="str">
        <f>IF(COUNTA(入力!P203)&gt;0,"l"&amp;計算!P$1,"-")</f>
        <v>-</v>
      </c>
      <c r="Q204" t="str">
        <f>IF(COUNTA(入力!Q203)&gt;0,"l"&amp;計算!Q$1,"-")</f>
        <v>-</v>
      </c>
      <c r="R204" t="str">
        <f>IF(COUNTA(入力!R203)&gt;0,"l"&amp;計算!R$1,"-")</f>
        <v>-</v>
      </c>
      <c r="S204" t="str">
        <f>IF(COUNTA(入力!S203)&gt;0,"l"&amp;計算!S$1,"-")</f>
        <v>-</v>
      </c>
      <c r="T204" t="str">
        <f>IF(COUNTA(入力!T203)&gt;0,"l"&amp;計算!T$1,"-")</f>
        <v>-</v>
      </c>
      <c r="U204" t="str">
        <f>IF(COUNTA(入力!U203)&gt;0,"l"&amp;計算!U$1,"-")</f>
        <v>-</v>
      </c>
      <c r="V204" t="str">
        <f>IF(COUNTA(入力!V203)&gt;0,"l"&amp;計算!V$1,"-")</f>
        <v>-</v>
      </c>
      <c r="W204" t="str">
        <f>IF(COUNTA(入力!W203)&gt;0,"l"&amp;計算!W$1,"-")</f>
        <v>-</v>
      </c>
      <c r="X204" t="str">
        <f>IF(COUNTA(入力!X203)&gt;0,"l"&amp;計算!X$1,"-")</f>
        <v>-</v>
      </c>
      <c r="Y204" t="str">
        <f>IF(COUNTA(入力!Y203)&gt;0,"l"&amp;計算!Y$1,"-")</f>
        <v>-</v>
      </c>
      <c r="Z204" t="str">
        <f>IF(COUNTA(入力!Z203)&gt;0,"l"&amp;計算!Z$1,"-")</f>
        <v>-</v>
      </c>
      <c r="AA204" t="str">
        <f>IF(COUNTA(入力!AA203)&gt;0,"l"&amp;計算!AA$1,"-")</f>
        <v>-</v>
      </c>
      <c r="AB204" t="str">
        <f>IF(COUNTA(入力!AB203)&gt;0,"l"&amp;計算!AB$1,"-")</f>
        <v>-</v>
      </c>
      <c r="AC204" t="str">
        <f>IF(COUNTA(入力!AC203)&gt;0,"l"&amp;計算!AC$1,"-")</f>
        <v>-</v>
      </c>
      <c r="AD204" t="str">
        <f>IF(COUNTA(入力!AD203)&gt;0,"l"&amp;計算!AD$1,"-")</f>
        <v>-</v>
      </c>
      <c r="AE204" t="str">
        <f>IF(COUNTA(入力!AE203)&gt;0,"l"&amp;計算!AE$1,"-")</f>
        <v>-</v>
      </c>
      <c r="AJ204" t="e">
        <f t="shared" si="24"/>
        <v>#N/A</v>
      </c>
      <c r="AK204" t="e">
        <f t="shared" si="25"/>
        <v>#N/A</v>
      </c>
      <c r="AL204" t="e">
        <f t="shared" si="22"/>
        <v>#N/A</v>
      </c>
      <c r="AM204" t="str">
        <f t="shared" si="26"/>
        <v>&lt;span class="tl"&gt;0&lt;/span&gt;</v>
      </c>
      <c r="AN204" t="str">
        <f>SUBSTITUTE($AN$2,"ccc",入力!D203)</f>
        <v>&lt;span class="job"&gt;&lt;/span&gt;</v>
      </c>
      <c r="AO204" t="str">
        <f>SUBSTITUTE($AO$2,"ddd",入力!E203)</f>
        <v>&lt;span class="spa"&gt;&lt;/span&gt;</v>
      </c>
      <c r="AP204" t="str">
        <f t="shared" si="27"/>
        <v>&lt;span class="nm"&gt;0&lt;/span&gt;</v>
      </c>
      <c r="AQ204" t="s">
        <v>16</v>
      </c>
      <c r="AR204" t="str">
        <f t="shared" si="23"/>
        <v/>
      </c>
    </row>
    <row r="205" spans="1:44" x14ac:dyDescent="0.4">
      <c r="A205">
        <f>入力!A204</f>
        <v>0</v>
      </c>
      <c r="B205">
        <f>入力!B204</f>
        <v>0</v>
      </c>
      <c r="C205">
        <f>入力!C204</f>
        <v>0</v>
      </c>
      <c r="D205" t="e">
        <f>"a"&amp;VLOOKUP(入力!D204,設定!$B$1:$E$26,4,FALSE)</f>
        <v>#N/A</v>
      </c>
      <c r="E205" t="e">
        <f>"b"&amp;VLOOKUP(入力!E204,設定!$C$1:$E$26,3,FALSE)</f>
        <v>#N/A</v>
      </c>
      <c r="F205" t="str">
        <f>IF(COUNTA(入力!F204)&gt;0,"l"&amp;計算!F$1,"-")</f>
        <v>-</v>
      </c>
      <c r="G205" t="str">
        <f>IF(COUNTA(入力!G204)&gt;0,"l"&amp;計算!G$1,"-")</f>
        <v>-</v>
      </c>
      <c r="H205" t="str">
        <f>IF(COUNTA(入力!H204)&gt;0,"l"&amp;計算!H$1,"-")</f>
        <v>-</v>
      </c>
      <c r="I205" t="str">
        <f>IF(COUNTA(入力!I204)&gt;0,"l"&amp;計算!I$1,"-")</f>
        <v>-</v>
      </c>
      <c r="J205" t="str">
        <f>IF(COUNTA(入力!J204)&gt;0,"l"&amp;計算!J$1,"-")</f>
        <v>-</v>
      </c>
      <c r="K205" t="str">
        <f>IF(COUNTA(入力!K204)&gt;0,"l"&amp;計算!K$1,"-")</f>
        <v>-</v>
      </c>
      <c r="L205" t="str">
        <f>IF(COUNTA(入力!L204)&gt;0,"l"&amp;計算!L$1,"-")</f>
        <v>-</v>
      </c>
      <c r="M205" t="str">
        <f>IF(COUNTA(入力!M204)&gt;0,"l"&amp;計算!M$1,"-")</f>
        <v>-</v>
      </c>
      <c r="N205" t="str">
        <f>IF(COUNTA(入力!N204)&gt;0,"l"&amp;計算!N$1,"-")</f>
        <v>-</v>
      </c>
      <c r="O205" t="str">
        <f>IF(COUNTA(入力!O204)&gt;0,"l"&amp;計算!O$1,"-")</f>
        <v>-</v>
      </c>
      <c r="P205" t="str">
        <f>IF(COUNTA(入力!P204)&gt;0,"l"&amp;計算!P$1,"-")</f>
        <v>-</v>
      </c>
      <c r="Q205" t="str">
        <f>IF(COUNTA(入力!Q204)&gt;0,"l"&amp;計算!Q$1,"-")</f>
        <v>-</v>
      </c>
      <c r="R205" t="str">
        <f>IF(COUNTA(入力!R204)&gt;0,"l"&amp;計算!R$1,"-")</f>
        <v>-</v>
      </c>
      <c r="S205" t="str">
        <f>IF(COUNTA(入力!S204)&gt;0,"l"&amp;計算!S$1,"-")</f>
        <v>-</v>
      </c>
      <c r="T205" t="str">
        <f>IF(COUNTA(入力!T204)&gt;0,"l"&amp;計算!T$1,"-")</f>
        <v>-</v>
      </c>
      <c r="U205" t="str">
        <f>IF(COUNTA(入力!U204)&gt;0,"l"&amp;計算!U$1,"-")</f>
        <v>-</v>
      </c>
      <c r="V205" t="str">
        <f>IF(COUNTA(入力!V204)&gt;0,"l"&amp;計算!V$1,"-")</f>
        <v>-</v>
      </c>
      <c r="W205" t="str">
        <f>IF(COUNTA(入力!W204)&gt;0,"l"&amp;計算!W$1,"-")</f>
        <v>-</v>
      </c>
      <c r="X205" t="str">
        <f>IF(COUNTA(入力!X204)&gt;0,"l"&amp;計算!X$1,"-")</f>
        <v>-</v>
      </c>
      <c r="Y205" t="str">
        <f>IF(COUNTA(入力!Y204)&gt;0,"l"&amp;計算!Y$1,"-")</f>
        <v>-</v>
      </c>
      <c r="Z205" t="str">
        <f>IF(COUNTA(入力!Z204)&gt;0,"l"&amp;計算!Z$1,"-")</f>
        <v>-</v>
      </c>
      <c r="AA205" t="str">
        <f>IF(COUNTA(入力!AA204)&gt;0,"l"&amp;計算!AA$1,"-")</f>
        <v>-</v>
      </c>
      <c r="AB205" t="str">
        <f>IF(COUNTA(入力!AB204)&gt;0,"l"&amp;計算!AB$1,"-")</f>
        <v>-</v>
      </c>
      <c r="AC205" t="str">
        <f>IF(COUNTA(入力!AC204)&gt;0,"l"&amp;計算!AC$1,"-")</f>
        <v>-</v>
      </c>
      <c r="AD205" t="str">
        <f>IF(COUNTA(入力!AD204)&gt;0,"l"&amp;計算!AD$1,"-")</f>
        <v>-</v>
      </c>
      <c r="AE205" t="str">
        <f>IF(COUNTA(入力!AE204)&gt;0,"l"&amp;計算!AE$1,"-")</f>
        <v>-</v>
      </c>
      <c r="AJ205" t="e">
        <f t="shared" si="24"/>
        <v>#N/A</v>
      </c>
      <c r="AK205" t="e">
        <f t="shared" si="25"/>
        <v>#N/A</v>
      </c>
      <c r="AL205" t="e">
        <f t="shared" si="22"/>
        <v>#N/A</v>
      </c>
      <c r="AM205" t="str">
        <f t="shared" si="26"/>
        <v>&lt;span class="tl"&gt;0&lt;/span&gt;</v>
      </c>
      <c r="AN205" t="str">
        <f>SUBSTITUTE($AN$2,"ccc",入力!D204)</f>
        <v>&lt;span class="job"&gt;&lt;/span&gt;</v>
      </c>
      <c r="AO205" t="str">
        <f>SUBSTITUTE($AO$2,"ddd",入力!E204)</f>
        <v>&lt;span class="spa"&gt;&lt;/span&gt;</v>
      </c>
      <c r="AP205" t="str">
        <f t="shared" si="27"/>
        <v>&lt;span class="nm"&gt;0&lt;/span&gt;</v>
      </c>
      <c r="AQ205" t="s">
        <v>16</v>
      </c>
      <c r="AR205" t="str">
        <f t="shared" si="23"/>
        <v/>
      </c>
    </row>
    <row r="206" spans="1:44" x14ac:dyDescent="0.4">
      <c r="A206">
        <f>入力!A205</f>
        <v>0</v>
      </c>
      <c r="B206">
        <f>入力!B205</f>
        <v>0</v>
      </c>
      <c r="C206">
        <f>入力!C205</f>
        <v>0</v>
      </c>
      <c r="D206" t="e">
        <f>"a"&amp;VLOOKUP(入力!D205,設定!$B$1:$E$26,4,FALSE)</f>
        <v>#N/A</v>
      </c>
      <c r="E206" t="e">
        <f>"b"&amp;VLOOKUP(入力!E205,設定!$C$1:$E$26,3,FALSE)</f>
        <v>#N/A</v>
      </c>
      <c r="F206" t="str">
        <f>IF(COUNTA(入力!F205)&gt;0,"l"&amp;計算!F$1,"-")</f>
        <v>-</v>
      </c>
      <c r="G206" t="str">
        <f>IF(COUNTA(入力!G205)&gt;0,"l"&amp;計算!G$1,"-")</f>
        <v>-</v>
      </c>
      <c r="H206" t="str">
        <f>IF(COUNTA(入力!H205)&gt;0,"l"&amp;計算!H$1,"-")</f>
        <v>-</v>
      </c>
      <c r="I206" t="str">
        <f>IF(COUNTA(入力!I205)&gt;0,"l"&amp;計算!I$1,"-")</f>
        <v>-</v>
      </c>
      <c r="J206" t="str">
        <f>IF(COUNTA(入力!J205)&gt;0,"l"&amp;計算!J$1,"-")</f>
        <v>-</v>
      </c>
      <c r="K206" t="str">
        <f>IF(COUNTA(入力!K205)&gt;0,"l"&amp;計算!K$1,"-")</f>
        <v>-</v>
      </c>
      <c r="L206" t="str">
        <f>IF(COUNTA(入力!L205)&gt;0,"l"&amp;計算!L$1,"-")</f>
        <v>-</v>
      </c>
      <c r="M206" t="str">
        <f>IF(COUNTA(入力!M205)&gt;0,"l"&amp;計算!M$1,"-")</f>
        <v>-</v>
      </c>
      <c r="N206" t="str">
        <f>IF(COUNTA(入力!N205)&gt;0,"l"&amp;計算!N$1,"-")</f>
        <v>-</v>
      </c>
      <c r="O206" t="str">
        <f>IF(COUNTA(入力!O205)&gt;0,"l"&amp;計算!O$1,"-")</f>
        <v>-</v>
      </c>
      <c r="P206" t="str">
        <f>IF(COUNTA(入力!P205)&gt;0,"l"&amp;計算!P$1,"-")</f>
        <v>-</v>
      </c>
      <c r="Q206" t="str">
        <f>IF(COUNTA(入力!Q205)&gt;0,"l"&amp;計算!Q$1,"-")</f>
        <v>-</v>
      </c>
      <c r="R206" t="str">
        <f>IF(COUNTA(入力!R205)&gt;0,"l"&amp;計算!R$1,"-")</f>
        <v>-</v>
      </c>
      <c r="S206" t="str">
        <f>IF(COUNTA(入力!S205)&gt;0,"l"&amp;計算!S$1,"-")</f>
        <v>-</v>
      </c>
      <c r="T206" t="str">
        <f>IF(COUNTA(入力!T205)&gt;0,"l"&amp;計算!T$1,"-")</f>
        <v>-</v>
      </c>
      <c r="U206" t="str">
        <f>IF(COUNTA(入力!U205)&gt;0,"l"&amp;計算!U$1,"-")</f>
        <v>-</v>
      </c>
      <c r="V206" t="str">
        <f>IF(COUNTA(入力!V205)&gt;0,"l"&amp;計算!V$1,"-")</f>
        <v>-</v>
      </c>
      <c r="W206" t="str">
        <f>IF(COUNTA(入力!W205)&gt;0,"l"&amp;計算!W$1,"-")</f>
        <v>-</v>
      </c>
      <c r="X206" t="str">
        <f>IF(COUNTA(入力!X205)&gt;0,"l"&amp;計算!X$1,"-")</f>
        <v>-</v>
      </c>
      <c r="Y206" t="str">
        <f>IF(COUNTA(入力!Y205)&gt;0,"l"&amp;計算!Y$1,"-")</f>
        <v>-</v>
      </c>
      <c r="Z206" t="str">
        <f>IF(COUNTA(入力!Z205)&gt;0,"l"&amp;計算!Z$1,"-")</f>
        <v>-</v>
      </c>
      <c r="AA206" t="str">
        <f>IF(COUNTA(入力!AA205)&gt;0,"l"&amp;計算!AA$1,"-")</f>
        <v>-</v>
      </c>
      <c r="AB206" t="str">
        <f>IF(COUNTA(入力!AB205)&gt;0,"l"&amp;計算!AB$1,"-")</f>
        <v>-</v>
      </c>
      <c r="AC206" t="str">
        <f>IF(COUNTA(入力!AC205)&gt;0,"l"&amp;計算!AC$1,"-")</f>
        <v>-</v>
      </c>
      <c r="AD206" t="str">
        <f>IF(COUNTA(入力!AD205)&gt;0,"l"&amp;計算!AD$1,"-")</f>
        <v>-</v>
      </c>
      <c r="AE206" t="str">
        <f>IF(COUNTA(入力!AE205)&gt;0,"l"&amp;計算!AE$1,"-")</f>
        <v>-</v>
      </c>
      <c r="AJ206" t="e">
        <f t="shared" si="24"/>
        <v>#N/A</v>
      </c>
      <c r="AK206" t="e">
        <f t="shared" si="25"/>
        <v>#N/A</v>
      </c>
      <c r="AL206" t="e">
        <f t="shared" si="22"/>
        <v>#N/A</v>
      </c>
      <c r="AM206" t="str">
        <f t="shared" si="26"/>
        <v>&lt;span class="tl"&gt;0&lt;/span&gt;</v>
      </c>
      <c r="AN206" t="str">
        <f>SUBSTITUTE($AN$2,"ccc",入力!D205)</f>
        <v>&lt;span class="job"&gt;&lt;/span&gt;</v>
      </c>
      <c r="AO206" t="str">
        <f>SUBSTITUTE($AO$2,"ddd",入力!E205)</f>
        <v>&lt;span class="spa"&gt;&lt;/span&gt;</v>
      </c>
      <c r="AP206" t="str">
        <f t="shared" si="27"/>
        <v>&lt;span class="nm"&gt;0&lt;/span&gt;</v>
      </c>
      <c r="AQ206" t="s">
        <v>16</v>
      </c>
      <c r="AR206" t="str">
        <f t="shared" si="23"/>
        <v/>
      </c>
    </row>
    <row r="207" spans="1:44" x14ac:dyDescent="0.4">
      <c r="A207">
        <f>入力!A206</f>
        <v>0</v>
      </c>
      <c r="B207">
        <f>入力!B206</f>
        <v>0</v>
      </c>
      <c r="C207">
        <f>入力!C206</f>
        <v>0</v>
      </c>
      <c r="D207" t="e">
        <f>"a"&amp;VLOOKUP(入力!D206,設定!$B$1:$E$26,4,FALSE)</f>
        <v>#N/A</v>
      </c>
      <c r="E207" t="e">
        <f>"b"&amp;VLOOKUP(入力!E206,設定!$C$1:$E$26,3,FALSE)</f>
        <v>#N/A</v>
      </c>
      <c r="F207" t="str">
        <f>IF(COUNTA(入力!F206)&gt;0,"l"&amp;計算!F$1,"-")</f>
        <v>-</v>
      </c>
      <c r="G207" t="str">
        <f>IF(COUNTA(入力!G206)&gt;0,"l"&amp;計算!G$1,"-")</f>
        <v>-</v>
      </c>
      <c r="H207" t="str">
        <f>IF(COUNTA(入力!H206)&gt;0,"l"&amp;計算!H$1,"-")</f>
        <v>-</v>
      </c>
      <c r="I207" t="str">
        <f>IF(COUNTA(入力!I206)&gt;0,"l"&amp;計算!I$1,"-")</f>
        <v>-</v>
      </c>
      <c r="J207" t="str">
        <f>IF(COUNTA(入力!J206)&gt;0,"l"&amp;計算!J$1,"-")</f>
        <v>-</v>
      </c>
      <c r="K207" t="str">
        <f>IF(COUNTA(入力!K206)&gt;0,"l"&amp;計算!K$1,"-")</f>
        <v>-</v>
      </c>
      <c r="L207" t="str">
        <f>IF(COUNTA(入力!L206)&gt;0,"l"&amp;計算!L$1,"-")</f>
        <v>-</v>
      </c>
      <c r="M207" t="str">
        <f>IF(COUNTA(入力!M206)&gt;0,"l"&amp;計算!M$1,"-")</f>
        <v>-</v>
      </c>
      <c r="N207" t="str">
        <f>IF(COUNTA(入力!N206)&gt;0,"l"&amp;計算!N$1,"-")</f>
        <v>-</v>
      </c>
      <c r="O207" t="str">
        <f>IF(COUNTA(入力!O206)&gt;0,"l"&amp;計算!O$1,"-")</f>
        <v>-</v>
      </c>
      <c r="P207" t="str">
        <f>IF(COUNTA(入力!P206)&gt;0,"l"&amp;計算!P$1,"-")</f>
        <v>-</v>
      </c>
      <c r="Q207" t="str">
        <f>IF(COUNTA(入力!Q206)&gt;0,"l"&amp;計算!Q$1,"-")</f>
        <v>-</v>
      </c>
      <c r="R207" t="str">
        <f>IF(COUNTA(入力!R206)&gt;0,"l"&amp;計算!R$1,"-")</f>
        <v>-</v>
      </c>
      <c r="S207" t="str">
        <f>IF(COUNTA(入力!S206)&gt;0,"l"&amp;計算!S$1,"-")</f>
        <v>-</v>
      </c>
      <c r="T207" t="str">
        <f>IF(COUNTA(入力!T206)&gt;0,"l"&amp;計算!T$1,"-")</f>
        <v>-</v>
      </c>
      <c r="U207" t="str">
        <f>IF(COUNTA(入力!U206)&gt;0,"l"&amp;計算!U$1,"-")</f>
        <v>-</v>
      </c>
      <c r="V207" t="str">
        <f>IF(COUNTA(入力!V206)&gt;0,"l"&amp;計算!V$1,"-")</f>
        <v>-</v>
      </c>
      <c r="W207" t="str">
        <f>IF(COUNTA(入力!W206)&gt;0,"l"&amp;計算!W$1,"-")</f>
        <v>-</v>
      </c>
      <c r="X207" t="str">
        <f>IF(COUNTA(入力!X206)&gt;0,"l"&amp;計算!X$1,"-")</f>
        <v>-</v>
      </c>
      <c r="Y207" t="str">
        <f>IF(COUNTA(入力!Y206)&gt;0,"l"&amp;計算!Y$1,"-")</f>
        <v>-</v>
      </c>
      <c r="Z207" t="str">
        <f>IF(COUNTA(入力!Z206)&gt;0,"l"&amp;計算!Z$1,"-")</f>
        <v>-</v>
      </c>
      <c r="AA207" t="str">
        <f>IF(COUNTA(入力!AA206)&gt;0,"l"&amp;計算!AA$1,"-")</f>
        <v>-</v>
      </c>
      <c r="AB207" t="str">
        <f>IF(COUNTA(入力!AB206)&gt;0,"l"&amp;計算!AB$1,"-")</f>
        <v>-</v>
      </c>
      <c r="AC207" t="str">
        <f>IF(COUNTA(入力!AC206)&gt;0,"l"&amp;計算!AC$1,"-")</f>
        <v>-</v>
      </c>
      <c r="AD207" t="str">
        <f>IF(COUNTA(入力!AD206)&gt;0,"l"&amp;計算!AD$1,"-")</f>
        <v>-</v>
      </c>
      <c r="AE207" t="str">
        <f>IF(COUNTA(入力!AE206)&gt;0,"l"&amp;計算!AE$1,"-")</f>
        <v>-</v>
      </c>
      <c r="AJ207" t="e">
        <f t="shared" si="24"/>
        <v>#N/A</v>
      </c>
      <c r="AK207" t="e">
        <f t="shared" si="25"/>
        <v>#N/A</v>
      </c>
      <c r="AL207" t="e">
        <f t="shared" si="22"/>
        <v>#N/A</v>
      </c>
      <c r="AM207" t="str">
        <f t="shared" si="26"/>
        <v>&lt;span class="tl"&gt;0&lt;/span&gt;</v>
      </c>
      <c r="AN207" t="str">
        <f>SUBSTITUTE($AN$2,"ccc",入力!D206)</f>
        <v>&lt;span class="job"&gt;&lt;/span&gt;</v>
      </c>
      <c r="AO207" t="str">
        <f>SUBSTITUTE($AO$2,"ddd",入力!E206)</f>
        <v>&lt;span class="spa"&gt;&lt;/span&gt;</v>
      </c>
      <c r="AP207" t="str">
        <f t="shared" si="27"/>
        <v>&lt;span class="nm"&gt;0&lt;/span&gt;</v>
      </c>
      <c r="AQ207" t="s">
        <v>16</v>
      </c>
      <c r="AR207" t="str">
        <f t="shared" si="23"/>
        <v/>
      </c>
    </row>
    <row r="208" spans="1:44" x14ac:dyDescent="0.4">
      <c r="A208">
        <f>入力!A207</f>
        <v>0</v>
      </c>
      <c r="B208">
        <f>入力!B207</f>
        <v>0</v>
      </c>
      <c r="C208">
        <f>入力!C207</f>
        <v>0</v>
      </c>
      <c r="D208" t="e">
        <f>"a"&amp;VLOOKUP(入力!D207,設定!$B$1:$E$26,4,FALSE)</f>
        <v>#N/A</v>
      </c>
      <c r="E208" t="e">
        <f>"b"&amp;VLOOKUP(入力!E207,設定!$C$1:$E$26,3,FALSE)</f>
        <v>#N/A</v>
      </c>
      <c r="F208" t="str">
        <f>IF(COUNTA(入力!F207)&gt;0,"l"&amp;計算!F$1,"-")</f>
        <v>-</v>
      </c>
      <c r="G208" t="str">
        <f>IF(COUNTA(入力!G207)&gt;0,"l"&amp;計算!G$1,"-")</f>
        <v>-</v>
      </c>
      <c r="H208" t="str">
        <f>IF(COUNTA(入力!H207)&gt;0,"l"&amp;計算!H$1,"-")</f>
        <v>-</v>
      </c>
      <c r="I208" t="str">
        <f>IF(COUNTA(入力!I207)&gt;0,"l"&amp;計算!I$1,"-")</f>
        <v>-</v>
      </c>
      <c r="J208" t="str">
        <f>IF(COUNTA(入力!J207)&gt;0,"l"&amp;計算!J$1,"-")</f>
        <v>-</v>
      </c>
      <c r="K208" t="str">
        <f>IF(COUNTA(入力!K207)&gt;0,"l"&amp;計算!K$1,"-")</f>
        <v>-</v>
      </c>
      <c r="L208" t="str">
        <f>IF(COUNTA(入力!L207)&gt;0,"l"&amp;計算!L$1,"-")</f>
        <v>-</v>
      </c>
      <c r="M208" t="str">
        <f>IF(COUNTA(入力!M207)&gt;0,"l"&amp;計算!M$1,"-")</f>
        <v>-</v>
      </c>
      <c r="N208" t="str">
        <f>IF(COUNTA(入力!N207)&gt;0,"l"&amp;計算!N$1,"-")</f>
        <v>-</v>
      </c>
      <c r="O208" t="str">
        <f>IF(COUNTA(入力!O207)&gt;0,"l"&amp;計算!O$1,"-")</f>
        <v>-</v>
      </c>
      <c r="P208" t="str">
        <f>IF(COUNTA(入力!P207)&gt;0,"l"&amp;計算!P$1,"-")</f>
        <v>-</v>
      </c>
      <c r="Q208" t="str">
        <f>IF(COUNTA(入力!Q207)&gt;0,"l"&amp;計算!Q$1,"-")</f>
        <v>-</v>
      </c>
      <c r="R208" t="str">
        <f>IF(COUNTA(入力!R207)&gt;0,"l"&amp;計算!R$1,"-")</f>
        <v>-</v>
      </c>
      <c r="S208" t="str">
        <f>IF(COUNTA(入力!S207)&gt;0,"l"&amp;計算!S$1,"-")</f>
        <v>-</v>
      </c>
      <c r="T208" t="str">
        <f>IF(COUNTA(入力!T207)&gt;0,"l"&amp;計算!T$1,"-")</f>
        <v>-</v>
      </c>
      <c r="U208" t="str">
        <f>IF(COUNTA(入力!U207)&gt;0,"l"&amp;計算!U$1,"-")</f>
        <v>-</v>
      </c>
      <c r="V208" t="str">
        <f>IF(COUNTA(入力!V207)&gt;0,"l"&amp;計算!V$1,"-")</f>
        <v>-</v>
      </c>
      <c r="W208" t="str">
        <f>IF(COUNTA(入力!W207)&gt;0,"l"&amp;計算!W$1,"-")</f>
        <v>-</v>
      </c>
      <c r="X208" t="str">
        <f>IF(COUNTA(入力!X207)&gt;0,"l"&amp;計算!X$1,"-")</f>
        <v>-</v>
      </c>
      <c r="Y208" t="str">
        <f>IF(COUNTA(入力!Y207)&gt;0,"l"&amp;計算!Y$1,"-")</f>
        <v>-</v>
      </c>
      <c r="Z208" t="str">
        <f>IF(COUNTA(入力!Z207)&gt;0,"l"&amp;計算!Z$1,"-")</f>
        <v>-</v>
      </c>
      <c r="AA208" t="str">
        <f>IF(COUNTA(入力!AA207)&gt;0,"l"&amp;計算!AA$1,"-")</f>
        <v>-</v>
      </c>
      <c r="AB208" t="str">
        <f>IF(COUNTA(入力!AB207)&gt;0,"l"&amp;計算!AB$1,"-")</f>
        <v>-</v>
      </c>
      <c r="AC208" t="str">
        <f>IF(COUNTA(入力!AC207)&gt;0,"l"&amp;計算!AC$1,"-")</f>
        <v>-</v>
      </c>
      <c r="AD208" t="str">
        <f>IF(COUNTA(入力!AD207)&gt;0,"l"&amp;計算!AD$1,"-")</f>
        <v>-</v>
      </c>
      <c r="AE208" t="str">
        <f>IF(COUNTA(入力!AE207)&gt;0,"l"&amp;計算!AE$1,"-")</f>
        <v>-</v>
      </c>
      <c r="AJ208" t="e">
        <f t="shared" si="24"/>
        <v>#N/A</v>
      </c>
      <c r="AK208" t="e">
        <f t="shared" si="25"/>
        <v>#N/A</v>
      </c>
      <c r="AL208" t="e">
        <f t="shared" si="22"/>
        <v>#N/A</v>
      </c>
      <c r="AM208" t="str">
        <f t="shared" si="26"/>
        <v>&lt;span class="tl"&gt;0&lt;/span&gt;</v>
      </c>
      <c r="AN208" t="str">
        <f>SUBSTITUTE($AN$2,"ccc",入力!D207)</f>
        <v>&lt;span class="job"&gt;&lt;/span&gt;</v>
      </c>
      <c r="AO208" t="str">
        <f>SUBSTITUTE($AO$2,"ddd",入力!E207)</f>
        <v>&lt;span class="spa"&gt;&lt;/span&gt;</v>
      </c>
      <c r="AP208" t="str">
        <f t="shared" si="27"/>
        <v>&lt;span class="nm"&gt;0&lt;/span&gt;</v>
      </c>
      <c r="AQ208" t="s">
        <v>16</v>
      </c>
      <c r="AR208" t="str">
        <f t="shared" si="23"/>
        <v/>
      </c>
    </row>
  </sheetData>
  <phoneticPr fontId="18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479ED-06F8-4EBC-863C-78E8449B0C55}">
  <dimension ref="A1:U26"/>
  <sheetViews>
    <sheetView workbookViewId="0">
      <selection activeCell="AK17" sqref="AK17"/>
    </sheetView>
  </sheetViews>
  <sheetFormatPr defaultRowHeight="18.75" x14ac:dyDescent="0.4"/>
  <cols>
    <col min="1" max="1" width="3.625" bestFit="1" customWidth="1"/>
    <col min="2" max="2" width="13" bestFit="1" customWidth="1"/>
    <col min="3" max="3" width="9" bestFit="1" customWidth="1"/>
    <col min="4" max="4" width="15.25" bestFit="1" customWidth="1"/>
    <col min="5" max="5" width="3.625" bestFit="1" customWidth="1"/>
    <col min="6" max="6" width="2.625" customWidth="1"/>
    <col min="7" max="7" width="3.5" bestFit="1" customWidth="1"/>
    <col min="8" max="8" width="3.625" bestFit="1" customWidth="1"/>
    <col min="9" max="9" width="4" bestFit="1" customWidth="1"/>
    <col min="10" max="13" width="4" customWidth="1"/>
    <col min="14" max="18" width="2.625" customWidth="1"/>
    <col min="19" max="19" width="4.125" customWidth="1"/>
    <col min="20" max="20" width="5.375" customWidth="1"/>
    <col min="21" max="21" width="101.75" bestFit="1" customWidth="1"/>
  </cols>
  <sheetData>
    <row r="1" spans="1:21" x14ac:dyDescent="0.4">
      <c r="A1" t="str">
        <f>設定!A1</f>
        <v>no</v>
      </c>
      <c r="B1" t="str">
        <f>設定!B1</f>
        <v>固定【職種】</v>
      </c>
      <c r="C1" t="str">
        <f>設定!C1</f>
        <v>固定【職場】</v>
      </c>
      <c r="D1" t="str">
        <f>設定!D1</f>
        <v>ラベル</v>
      </c>
      <c r="E1" t="str">
        <f>設定!E1</f>
        <v>no</v>
      </c>
      <c r="M1" s="1" t="s">
        <v>9</v>
      </c>
      <c r="O1" t="s">
        <v>17</v>
      </c>
      <c r="S1" s="4"/>
      <c r="T1" s="4"/>
      <c r="U1" s="4"/>
    </row>
    <row r="2" spans="1:21" x14ac:dyDescent="0.4">
      <c r="A2">
        <f>設定!A2</f>
        <v>1</v>
      </c>
      <c r="B2" t="str">
        <f>設定!B2</f>
        <v>医師</v>
      </c>
      <c r="C2" t="str">
        <f>設定!C2</f>
        <v>医局</v>
      </c>
      <c r="D2" t="str">
        <f>設定!D2</f>
        <v>外来委員会</v>
      </c>
      <c r="E2">
        <f>設定!E2</f>
        <v>1</v>
      </c>
      <c r="G2" t="str">
        <f t="shared" ref="G2:G26" si="0">IF(B2&gt;0,"a"&amp;E2,"")</f>
        <v>a1</v>
      </c>
      <c r="H2" t="str">
        <f t="shared" ref="H2:H26" si="1">IF(C2&gt;0,"b"&amp;E2,"")</f>
        <v>b1</v>
      </c>
      <c r="I2" t="str">
        <f t="shared" ref="I2:I26" si="2">IF(D2&gt;0,"l"&amp;E2,"")</f>
        <v>l1</v>
      </c>
      <c r="K2">
        <f>COUNTIF(入力!D:D,計算2!B2)</f>
        <v>1</v>
      </c>
      <c r="L2">
        <f>COUNTIF(入力!E:E,計算2!C2)</f>
        <v>1</v>
      </c>
      <c r="M2">
        <f>COUNTIF(入力!F:F,計算2!$M$1)</f>
        <v>3</v>
      </c>
      <c r="O2" t="str">
        <f t="shared" ref="O2:O26" si="3">SUBSTITUTE($O$1,"zzz",G2)</f>
        <v>&lt;label for="cr_a1"&gt;&lt;input id="cr_a1" type="checkbox" name="cr" value="a1"&gt;yyy&lt;/label&gt;</v>
      </c>
      <c r="P2" t="str">
        <f t="shared" ref="P2:P26" si="4">SUBSTITUTE($O$1,"zzz",H2)</f>
        <v>&lt;label for="cr_b1"&gt;&lt;input id="cr_b1" type="checkbox" name="cr" value="b1"&gt;yyy&lt;/label&gt;</v>
      </c>
      <c r="Q2" t="str">
        <f t="shared" ref="Q2:Q26" si="5">SUBSTITUTE($O$1,"zzz",I2)</f>
        <v>&lt;label for="cr_l1"&gt;&lt;input id="cr_l1" type="checkbox" name="cr" value="l1"&gt;yyy&lt;/label&gt;</v>
      </c>
      <c r="S2" t="str">
        <f>IF(K2&gt;0,IF(B2&gt;0,SUBSTITUTE(O2,"yyy",B2),""),"")</f>
        <v>&lt;label for="cr_a1"&gt;&lt;input id="cr_a1" type="checkbox" name="cr" value="a1"&gt;医師&lt;/label&gt;</v>
      </c>
      <c r="T2" t="str">
        <f>IF(L2&gt;0,IF(C2&gt;0,SUBSTITUTE(P2,"yyy",C2),""),"")</f>
        <v>&lt;label for="cr_b1"&gt;&lt;input id="cr_b1" type="checkbox" name="cr" value="b1"&gt;医局&lt;/label&gt;</v>
      </c>
      <c r="U2" t="str">
        <f>IF(M2&gt;0,IF(D2&gt;0,SUBSTITUTE(Q2,"yyy",D2),""),"")</f>
        <v>&lt;label for="cr_l1"&gt;&lt;input id="cr_l1" type="checkbox" name="cr" value="l1"&gt;外来委員会&lt;/label&gt;</v>
      </c>
    </row>
    <row r="3" spans="1:21" x14ac:dyDescent="0.4">
      <c r="A3">
        <f>設定!A3</f>
        <v>2</v>
      </c>
      <c r="B3" t="str">
        <f>設定!B3</f>
        <v>看護師</v>
      </c>
      <c r="C3" t="str">
        <f>設定!C3</f>
        <v>外来</v>
      </c>
      <c r="D3" t="str">
        <f>設定!D3</f>
        <v>病棟委員会</v>
      </c>
      <c r="E3">
        <f>設定!E3</f>
        <v>2</v>
      </c>
      <c r="G3" t="str">
        <f t="shared" si="0"/>
        <v>a2</v>
      </c>
      <c r="H3" t="str">
        <f t="shared" si="1"/>
        <v>b2</v>
      </c>
      <c r="I3" t="str">
        <f t="shared" si="2"/>
        <v>l2</v>
      </c>
      <c r="K3">
        <f>COUNTIF(入力!D:D,計算2!B3)</f>
        <v>1</v>
      </c>
      <c r="L3">
        <f>COUNTIF(入力!E:E,計算2!C3)</f>
        <v>1</v>
      </c>
      <c r="M3">
        <f>COUNTIF(入力!G:G,計算2!$M$1)</f>
        <v>3</v>
      </c>
      <c r="O3" t="str">
        <f t="shared" si="3"/>
        <v>&lt;label for="cr_a2"&gt;&lt;input id="cr_a2" type="checkbox" name="cr" value="a2"&gt;yyy&lt;/label&gt;</v>
      </c>
      <c r="P3" t="str">
        <f t="shared" si="4"/>
        <v>&lt;label for="cr_b2"&gt;&lt;input id="cr_b2" type="checkbox" name="cr" value="b2"&gt;yyy&lt;/label&gt;</v>
      </c>
      <c r="Q3" t="str">
        <f t="shared" si="5"/>
        <v>&lt;label for="cr_l2"&gt;&lt;input id="cr_l2" type="checkbox" name="cr" value="l2"&gt;yyy&lt;/label&gt;</v>
      </c>
      <c r="S3" t="str">
        <f t="shared" ref="S3:S26" si="6">IF(K3&gt;0,IF(B3&gt;0,SUBSTITUTE(O3,"yyy",B3),""),"")</f>
        <v>&lt;label for="cr_a2"&gt;&lt;input id="cr_a2" type="checkbox" name="cr" value="a2"&gt;看護師&lt;/label&gt;</v>
      </c>
      <c r="T3" t="str">
        <f t="shared" ref="T3:T26" si="7">IF(L3&gt;0,IF(C3&gt;0,SUBSTITUTE(P3,"yyy",C3),""),"")</f>
        <v>&lt;label for="cr_b2"&gt;&lt;input id="cr_b2" type="checkbox" name="cr" value="b2"&gt;外来&lt;/label&gt;</v>
      </c>
      <c r="U3" t="str">
        <f t="shared" ref="U3:U26" si="8">IF(M3&gt;0,IF(D3&gt;0,SUBSTITUTE(Q3,"yyy",D3),""),"")</f>
        <v>&lt;label for="cr_l2"&gt;&lt;input id="cr_l2" type="checkbox" name="cr" value="l2"&gt;病棟委員会&lt;/label&gt;</v>
      </c>
    </row>
    <row r="4" spans="1:21" x14ac:dyDescent="0.4">
      <c r="A4">
        <f>設定!A4</f>
        <v>3</v>
      </c>
      <c r="B4" t="str">
        <f>設定!B4</f>
        <v>リハビリ</v>
      </c>
      <c r="C4" t="str">
        <f>設定!C4</f>
        <v>病棟</v>
      </c>
      <c r="D4" t="str">
        <f>設定!D4</f>
        <v>4役</v>
      </c>
      <c r="E4">
        <f>設定!E4</f>
        <v>3</v>
      </c>
      <c r="G4" t="str">
        <f t="shared" si="0"/>
        <v>a3</v>
      </c>
      <c r="H4" t="str">
        <f t="shared" si="1"/>
        <v>b3</v>
      </c>
      <c r="I4" t="str">
        <f t="shared" si="2"/>
        <v>l3</v>
      </c>
      <c r="K4">
        <f>COUNTIF(入力!D:D,計算2!B4)</f>
        <v>3</v>
      </c>
      <c r="L4">
        <f>COUNTIF(入力!E:E,計算2!C4)</f>
        <v>0</v>
      </c>
      <c r="M4">
        <f>COUNTIF(入力!H:H,計算2!$M$1)</f>
        <v>2</v>
      </c>
      <c r="O4" t="str">
        <f t="shared" si="3"/>
        <v>&lt;label for="cr_a3"&gt;&lt;input id="cr_a3" type="checkbox" name="cr" value="a3"&gt;yyy&lt;/label&gt;</v>
      </c>
      <c r="P4" t="str">
        <f t="shared" si="4"/>
        <v>&lt;label for="cr_b3"&gt;&lt;input id="cr_b3" type="checkbox" name="cr" value="b3"&gt;yyy&lt;/label&gt;</v>
      </c>
      <c r="Q4" t="str">
        <f t="shared" si="5"/>
        <v>&lt;label for="cr_l3"&gt;&lt;input id="cr_l3" type="checkbox" name="cr" value="l3"&gt;yyy&lt;/label&gt;</v>
      </c>
      <c r="S4" t="str">
        <f t="shared" si="6"/>
        <v>&lt;label for="cr_a3"&gt;&lt;input id="cr_a3" type="checkbox" name="cr" value="a3"&gt;リハビリ&lt;/label&gt;</v>
      </c>
      <c r="T4" t="str">
        <f t="shared" si="7"/>
        <v/>
      </c>
      <c r="U4" t="str">
        <f t="shared" si="8"/>
        <v>&lt;label for="cr_l3"&gt;&lt;input id="cr_l3" type="checkbox" name="cr" value="l3"&gt;4役&lt;/label&gt;</v>
      </c>
    </row>
    <row r="5" spans="1:21" x14ac:dyDescent="0.4">
      <c r="A5">
        <f>設定!A5</f>
        <v>4</v>
      </c>
      <c r="B5" t="str">
        <f>設定!B5</f>
        <v>数学教師</v>
      </c>
      <c r="C5" t="str">
        <f>設定!C5</f>
        <v>職員室</v>
      </c>
      <c r="D5" t="str">
        <f>設定!D5</f>
        <v>総合代理</v>
      </c>
      <c r="E5">
        <f>設定!E5</f>
        <v>4</v>
      </c>
      <c r="G5" t="str">
        <f t="shared" si="0"/>
        <v>a4</v>
      </c>
      <c r="H5" t="str">
        <f t="shared" si="1"/>
        <v>b4</v>
      </c>
      <c r="I5" t="str">
        <f t="shared" si="2"/>
        <v>l4</v>
      </c>
      <c r="K5">
        <f>COUNTIF(入力!D:D,計算2!B5)</f>
        <v>1</v>
      </c>
      <c r="L5">
        <f>COUNTIF(入力!E:E,計算2!C5)</f>
        <v>3</v>
      </c>
      <c r="M5">
        <f>COUNTIF(入力!I:I,計算2!$M$1)</f>
        <v>3</v>
      </c>
      <c r="O5" t="str">
        <f t="shared" si="3"/>
        <v>&lt;label for="cr_a4"&gt;&lt;input id="cr_a4" type="checkbox" name="cr" value="a4"&gt;yyy&lt;/label&gt;</v>
      </c>
      <c r="P5" t="str">
        <f t="shared" si="4"/>
        <v>&lt;label for="cr_b4"&gt;&lt;input id="cr_b4" type="checkbox" name="cr" value="b4"&gt;yyy&lt;/label&gt;</v>
      </c>
      <c r="Q5" t="str">
        <f t="shared" si="5"/>
        <v>&lt;label for="cr_l4"&gt;&lt;input id="cr_l4" type="checkbox" name="cr" value="l4"&gt;yyy&lt;/label&gt;</v>
      </c>
      <c r="S5" t="str">
        <f t="shared" si="6"/>
        <v>&lt;label for="cr_a4"&gt;&lt;input id="cr_a4" type="checkbox" name="cr" value="a4"&gt;数学教師&lt;/label&gt;</v>
      </c>
      <c r="T5" t="str">
        <f t="shared" si="7"/>
        <v>&lt;label for="cr_b4"&gt;&lt;input id="cr_b4" type="checkbox" name="cr" value="b4"&gt;職員室&lt;/label&gt;</v>
      </c>
      <c r="U5" t="str">
        <f t="shared" si="8"/>
        <v>&lt;label for="cr_l4"&gt;&lt;input id="cr_l4" type="checkbox" name="cr" value="l4"&gt;総合代理&lt;/label&gt;</v>
      </c>
    </row>
    <row r="6" spans="1:21" x14ac:dyDescent="0.4">
      <c r="A6">
        <f>設定!A6</f>
        <v>5</v>
      </c>
      <c r="B6" t="str">
        <f>設定!B6</f>
        <v>副校長</v>
      </c>
      <c r="C6" t="str">
        <f>設定!C6</f>
        <v>家庭科室</v>
      </c>
      <c r="D6" t="str">
        <f>設定!D6</f>
        <v>生活</v>
      </c>
      <c r="E6">
        <f>設定!E6</f>
        <v>5</v>
      </c>
      <c r="G6" t="str">
        <f t="shared" si="0"/>
        <v>a5</v>
      </c>
      <c r="H6" t="str">
        <f t="shared" si="1"/>
        <v>b5</v>
      </c>
      <c r="I6" t="str">
        <f t="shared" si="2"/>
        <v>l5</v>
      </c>
      <c r="K6">
        <f>COUNTIF(入力!D:D,計算2!B6)</f>
        <v>3</v>
      </c>
      <c r="L6">
        <f>COUNTIF(入力!E:E,計算2!C6)</f>
        <v>1</v>
      </c>
      <c r="M6">
        <f>COUNTIF(入力!J:J,計算2!$M$1)</f>
        <v>1</v>
      </c>
      <c r="O6" t="str">
        <f t="shared" si="3"/>
        <v>&lt;label for="cr_a5"&gt;&lt;input id="cr_a5" type="checkbox" name="cr" value="a5"&gt;yyy&lt;/label&gt;</v>
      </c>
      <c r="P6" t="str">
        <f t="shared" si="4"/>
        <v>&lt;label for="cr_b5"&gt;&lt;input id="cr_b5" type="checkbox" name="cr" value="b5"&gt;yyy&lt;/label&gt;</v>
      </c>
      <c r="Q6" t="str">
        <f t="shared" si="5"/>
        <v>&lt;label for="cr_l5"&gt;&lt;input id="cr_l5" type="checkbox" name="cr" value="l5"&gt;yyy&lt;/label&gt;</v>
      </c>
      <c r="S6" t="str">
        <f t="shared" si="6"/>
        <v>&lt;label for="cr_a5"&gt;&lt;input id="cr_a5" type="checkbox" name="cr" value="a5"&gt;副校長&lt;/label&gt;</v>
      </c>
      <c r="T6" t="str">
        <f t="shared" si="7"/>
        <v>&lt;label for="cr_b5"&gt;&lt;input id="cr_b5" type="checkbox" name="cr" value="b5"&gt;家庭科室&lt;/label&gt;</v>
      </c>
      <c r="U6" t="str">
        <f t="shared" si="8"/>
        <v>&lt;label for="cr_l5"&gt;&lt;input id="cr_l5" type="checkbox" name="cr" value="l5"&gt;生活&lt;/label&gt;</v>
      </c>
    </row>
    <row r="7" spans="1:21" x14ac:dyDescent="0.4">
      <c r="A7">
        <f>設定!A7</f>
        <v>6</v>
      </c>
      <c r="B7" t="str">
        <f>設定!B7</f>
        <v>係長</v>
      </c>
      <c r="C7" t="str">
        <f>設定!C7</f>
        <v>総務部</v>
      </c>
      <c r="D7" t="str">
        <f>設定!D7</f>
        <v>プール監視</v>
      </c>
      <c r="E7">
        <f>設定!E7</f>
        <v>6</v>
      </c>
      <c r="G7" t="str">
        <f t="shared" si="0"/>
        <v>a6</v>
      </c>
      <c r="H7" t="str">
        <f t="shared" si="1"/>
        <v>b6</v>
      </c>
      <c r="I7" t="str">
        <f t="shared" si="2"/>
        <v>l6</v>
      </c>
      <c r="K7">
        <f>COUNTIF(入力!D:D,計算2!B7)</f>
        <v>1</v>
      </c>
      <c r="L7">
        <f>COUNTIF(入力!E:E,計算2!C7)</f>
        <v>1</v>
      </c>
      <c r="M7">
        <f>COUNTIF(入力!K:K,計算2!$M$1)</f>
        <v>1</v>
      </c>
      <c r="O7" t="str">
        <f t="shared" si="3"/>
        <v>&lt;label for="cr_a6"&gt;&lt;input id="cr_a6" type="checkbox" name="cr" value="a6"&gt;yyy&lt;/label&gt;</v>
      </c>
      <c r="P7" t="str">
        <f t="shared" si="4"/>
        <v>&lt;label for="cr_b6"&gt;&lt;input id="cr_b6" type="checkbox" name="cr" value="b6"&gt;yyy&lt;/label&gt;</v>
      </c>
      <c r="Q7" t="str">
        <f t="shared" si="5"/>
        <v>&lt;label for="cr_l6"&gt;&lt;input id="cr_l6" type="checkbox" name="cr" value="l6"&gt;yyy&lt;/label&gt;</v>
      </c>
      <c r="S7" t="str">
        <f t="shared" si="6"/>
        <v>&lt;label for="cr_a6"&gt;&lt;input id="cr_a6" type="checkbox" name="cr" value="a6"&gt;係長&lt;/label&gt;</v>
      </c>
      <c r="T7" t="str">
        <f t="shared" si="7"/>
        <v>&lt;label for="cr_b6"&gt;&lt;input id="cr_b6" type="checkbox" name="cr" value="b6"&gt;総務部&lt;/label&gt;</v>
      </c>
      <c r="U7" t="str">
        <f t="shared" si="8"/>
        <v>&lt;label for="cr_l6"&gt;&lt;input id="cr_l6" type="checkbox" name="cr" value="l6"&gt;プール監視&lt;/label&gt;</v>
      </c>
    </row>
    <row r="8" spans="1:21" x14ac:dyDescent="0.4">
      <c r="A8">
        <f>設定!A8</f>
        <v>7</v>
      </c>
      <c r="B8">
        <f>設定!B8</f>
        <v>0</v>
      </c>
      <c r="C8" t="str">
        <f>設定!C8</f>
        <v>営業部</v>
      </c>
      <c r="D8" t="str">
        <f>設定!D8</f>
        <v>労働組合</v>
      </c>
      <c r="E8">
        <f>設定!E8</f>
        <v>7</v>
      </c>
      <c r="G8" t="str">
        <f t="shared" si="0"/>
        <v/>
      </c>
      <c r="H8" t="str">
        <f t="shared" si="1"/>
        <v>b7</v>
      </c>
      <c r="I8" t="str">
        <f t="shared" si="2"/>
        <v>l7</v>
      </c>
      <c r="K8">
        <f>COUNTIF(入力!D:D,計算2!B8)</f>
        <v>0</v>
      </c>
      <c r="L8">
        <f>COUNTIF(入力!E:E,計算2!C8)</f>
        <v>3</v>
      </c>
      <c r="M8">
        <f>COUNTIF(入力!L:L,計算2!$M$1)</f>
        <v>1</v>
      </c>
      <c r="O8" t="str">
        <f t="shared" si="3"/>
        <v>&lt;label for="cr_"&gt;&lt;input id="cr_" type="checkbox" name="cr" value=""&gt;yyy&lt;/label&gt;</v>
      </c>
      <c r="P8" t="str">
        <f t="shared" si="4"/>
        <v>&lt;label for="cr_b7"&gt;&lt;input id="cr_b7" type="checkbox" name="cr" value="b7"&gt;yyy&lt;/label&gt;</v>
      </c>
      <c r="Q8" t="str">
        <f t="shared" si="5"/>
        <v>&lt;label for="cr_l7"&gt;&lt;input id="cr_l7" type="checkbox" name="cr" value="l7"&gt;yyy&lt;/label&gt;</v>
      </c>
      <c r="S8" t="str">
        <f t="shared" si="6"/>
        <v/>
      </c>
      <c r="T8" t="str">
        <f t="shared" si="7"/>
        <v>&lt;label for="cr_b7"&gt;&lt;input id="cr_b7" type="checkbox" name="cr" value="b7"&gt;営業部&lt;/label&gt;</v>
      </c>
      <c r="U8" t="str">
        <f t="shared" si="8"/>
        <v>&lt;label for="cr_l7"&gt;&lt;input id="cr_l7" type="checkbox" name="cr" value="l7"&gt;労働組合&lt;/label&gt;</v>
      </c>
    </row>
    <row r="9" spans="1:21" x14ac:dyDescent="0.4">
      <c r="A9">
        <f>設定!A9</f>
        <v>8</v>
      </c>
      <c r="B9">
        <f>設定!B9</f>
        <v>0</v>
      </c>
      <c r="C9">
        <f>設定!C9</f>
        <v>0</v>
      </c>
      <c r="D9">
        <f>設定!D9</f>
        <v>0</v>
      </c>
      <c r="E9">
        <f>設定!E9</f>
        <v>8</v>
      </c>
      <c r="G9" t="str">
        <f t="shared" si="0"/>
        <v/>
      </c>
      <c r="H9" t="str">
        <f t="shared" si="1"/>
        <v/>
      </c>
      <c r="I9" t="str">
        <f t="shared" si="2"/>
        <v/>
      </c>
      <c r="K9">
        <f>COUNTIF(入力!D:D,計算2!B9)</f>
        <v>0</v>
      </c>
      <c r="L9">
        <f>COUNTIF(入力!E:E,計算2!C9)</f>
        <v>0</v>
      </c>
      <c r="M9">
        <f>COUNTIF(入力!M:M,計算2!$M$1)</f>
        <v>0</v>
      </c>
      <c r="O9" t="str">
        <f t="shared" si="3"/>
        <v>&lt;label for="cr_"&gt;&lt;input id="cr_" type="checkbox" name="cr" value=""&gt;yyy&lt;/label&gt;</v>
      </c>
      <c r="P9" t="str">
        <f t="shared" si="4"/>
        <v>&lt;label for="cr_"&gt;&lt;input id="cr_" type="checkbox" name="cr" value=""&gt;yyy&lt;/label&gt;</v>
      </c>
      <c r="Q9" t="str">
        <f t="shared" si="5"/>
        <v>&lt;label for="cr_"&gt;&lt;input id="cr_" type="checkbox" name="cr" value=""&gt;yyy&lt;/label&gt;</v>
      </c>
      <c r="S9" t="str">
        <f t="shared" si="6"/>
        <v/>
      </c>
      <c r="T9" t="str">
        <f t="shared" si="7"/>
        <v/>
      </c>
      <c r="U9" t="str">
        <f t="shared" si="8"/>
        <v/>
      </c>
    </row>
    <row r="10" spans="1:21" x14ac:dyDescent="0.4">
      <c r="A10">
        <f>設定!A10</f>
        <v>9</v>
      </c>
      <c r="B10">
        <f>設定!B10</f>
        <v>0</v>
      </c>
      <c r="C10">
        <f>設定!C10</f>
        <v>0</v>
      </c>
      <c r="D10">
        <f>設定!D10</f>
        <v>0</v>
      </c>
      <c r="E10">
        <f>設定!E10</f>
        <v>9</v>
      </c>
      <c r="G10" t="str">
        <f t="shared" si="0"/>
        <v/>
      </c>
      <c r="H10" t="str">
        <f t="shared" si="1"/>
        <v/>
      </c>
      <c r="I10" t="str">
        <f t="shared" si="2"/>
        <v/>
      </c>
      <c r="K10">
        <f>COUNTIF(入力!D:D,計算2!B10)</f>
        <v>0</v>
      </c>
      <c r="L10">
        <f>COUNTIF(入力!E:E,計算2!C10)</f>
        <v>0</v>
      </c>
      <c r="M10">
        <f>COUNTIF(入力!N:N,計算2!$M$1)</f>
        <v>0</v>
      </c>
      <c r="O10" t="str">
        <f t="shared" si="3"/>
        <v>&lt;label for="cr_"&gt;&lt;input id="cr_" type="checkbox" name="cr" value=""&gt;yyy&lt;/label&gt;</v>
      </c>
      <c r="P10" t="str">
        <f t="shared" si="4"/>
        <v>&lt;label for="cr_"&gt;&lt;input id="cr_" type="checkbox" name="cr" value=""&gt;yyy&lt;/label&gt;</v>
      </c>
      <c r="Q10" t="str">
        <f t="shared" si="5"/>
        <v>&lt;label for="cr_"&gt;&lt;input id="cr_" type="checkbox" name="cr" value=""&gt;yyy&lt;/label&gt;</v>
      </c>
      <c r="S10" t="str">
        <f t="shared" si="6"/>
        <v/>
      </c>
      <c r="T10" t="str">
        <f t="shared" si="7"/>
        <v/>
      </c>
      <c r="U10" t="str">
        <f t="shared" si="8"/>
        <v/>
      </c>
    </row>
    <row r="11" spans="1:21" x14ac:dyDescent="0.4">
      <c r="A11">
        <f>設定!A11</f>
        <v>10</v>
      </c>
      <c r="B11">
        <f>設定!B11</f>
        <v>0</v>
      </c>
      <c r="C11">
        <f>設定!C11</f>
        <v>0</v>
      </c>
      <c r="D11">
        <f>設定!D11</f>
        <v>0</v>
      </c>
      <c r="E11">
        <f>設定!E11</f>
        <v>10</v>
      </c>
      <c r="G11" t="str">
        <f t="shared" si="0"/>
        <v/>
      </c>
      <c r="H11" t="str">
        <f t="shared" si="1"/>
        <v/>
      </c>
      <c r="I11" t="str">
        <f t="shared" si="2"/>
        <v/>
      </c>
      <c r="K11">
        <f>COUNTIF(入力!D:D,計算2!B11)</f>
        <v>0</v>
      </c>
      <c r="L11">
        <f>COUNTIF(入力!E:E,計算2!C11)</f>
        <v>0</v>
      </c>
      <c r="M11">
        <f>COUNTIF(入力!O:O,計算2!$M$1)</f>
        <v>0</v>
      </c>
      <c r="O11" t="str">
        <f t="shared" si="3"/>
        <v>&lt;label for="cr_"&gt;&lt;input id="cr_" type="checkbox" name="cr" value=""&gt;yyy&lt;/label&gt;</v>
      </c>
      <c r="P11" t="str">
        <f t="shared" si="4"/>
        <v>&lt;label for="cr_"&gt;&lt;input id="cr_" type="checkbox" name="cr" value=""&gt;yyy&lt;/label&gt;</v>
      </c>
      <c r="Q11" t="str">
        <f t="shared" si="5"/>
        <v>&lt;label for="cr_"&gt;&lt;input id="cr_" type="checkbox" name="cr" value=""&gt;yyy&lt;/label&gt;</v>
      </c>
      <c r="S11" t="str">
        <f t="shared" si="6"/>
        <v/>
      </c>
      <c r="T11" t="str">
        <f t="shared" si="7"/>
        <v/>
      </c>
      <c r="U11" t="str">
        <f t="shared" si="8"/>
        <v/>
      </c>
    </row>
    <row r="12" spans="1:21" x14ac:dyDescent="0.4">
      <c r="A12">
        <f>設定!A12</f>
        <v>11</v>
      </c>
      <c r="B12">
        <f>設定!B12</f>
        <v>0</v>
      </c>
      <c r="C12">
        <f>設定!C12</f>
        <v>0</v>
      </c>
      <c r="D12">
        <f>設定!D12</f>
        <v>0</v>
      </c>
      <c r="E12">
        <f>設定!E12</f>
        <v>11</v>
      </c>
      <c r="G12" t="str">
        <f t="shared" si="0"/>
        <v/>
      </c>
      <c r="H12" t="str">
        <f t="shared" si="1"/>
        <v/>
      </c>
      <c r="I12" t="str">
        <f t="shared" si="2"/>
        <v/>
      </c>
      <c r="K12">
        <f>COUNTIF(入力!D:D,計算2!B12)</f>
        <v>0</v>
      </c>
      <c r="L12">
        <f>COUNTIF(入力!E:E,計算2!C12)</f>
        <v>0</v>
      </c>
      <c r="M12">
        <f>COUNTIF(入力!P:P,計算2!$M$1)</f>
        <v>0</v>
      </c>
      <c r="O12" t="str">
        <f t="shared" si="3"/>
        <v>&lt;label for="cr_"&gt;&lt;input id="cr_" type="checkbox" name="cr" value=""&gt;yyy&lt;/label&gt;</v>
      </c>
      <c r="P12" t="str">
        <f t="shared" si="4"/>
        <v>&lt;label for="cr_"&gt;&lt;input id="cr_" type="checkbox" name="cr" value=""&gt;yyy&lt;/label&gt;</v>
      </c>
      <c r="Q12" t="str">
        <f t="shared" si="5"/>
        <v>&lt;label for="cr_"&gt;&lt;input id="cr_" type="checkbox" name="cr" value=""&gt;yyy&lt;/label&gt;</v>
      </c>
      <c r="S12" t="str">
        <f t="shared" si="6"/>
        <v/>
      </c>
      <c r="T12" t="str">
        <f t="shared" si="7"/>
        <v/>
      </c>
      <c r="U12" t="str">
        <f t="shared" si="8"/>
        <v/>
      </c>
    </row>
    <row r="13" spans="1:21" x14ac:dyDescent="0.4">
      <c r="A13">
        <f>設定!A13</f>
        <v>12</v>
      </c>
      <c r="B13">
        <f>設定!B13</f>
        <v>0</v>
      </c>
      <c r="C13">
        <f>設定!C13</f>
        <v>0</v>
      </c>
      <c r="D13">
        <f>設定!D13</f>
        <v>0</v>
      </c>
      <c r="E13">
        <f>設定!E13</f>
        <v>12</v>
      </c>
      <c r="G13" t="str">
        <f t="shared" si="0"/>
        <v/>
      </c>
      <c r="H13" t="str">
        <f t="shared" si="1"/>
        <v/>
      </c>
      <c r="I13" t="str">
        <f t="shared" si="2"/>
        <v/>
      </c>
      <c r="K13">
        <f>COUNTIF(入力!D:D,計算2!B13)</f>
        <v>0</v>
      </c>
      <c r="L13">
        <f>COUNTIF(入力!E:E,計算2!C13)</f>
        <v>0</v>
      </c>
      <c r="M13">
        <f>COUNTIF(入力!Q:Q,計算2!$M$1)</f>
        <v>0</v>
      </c>
      <c r="O13" t="str">
        <f t="shared" si="3"/>
        <v>&lt;label for="cr_"&gt;&lt;input id="cr_" type="checkbox" name="cr" value=""&gt;yyy&lt;/label&gt;</v>
      </c>
      <c r="P13" t="str">
        <f t="shared" si="4"/>
        <v>&lt;label for="cr_"&gt;&lt;input id="cr_" type="checkbox" name="cr" value=""&gt;yyy&lt;/label&gt;</v>
      </c>
      <c r="Q13" t="str">
        <f t="shared" si="5"/>
        <v>&lt;label for="cr_"&gt;&lt;input id="cr_" type="checkbox" name="cr" value=""&gt;yyy&lt;/label&gt;</v>
      </c>
      <c r="S13" t="str">
        <f t="shared" si="6"/>
        <v/>
      </c>
      <c r="T13" t="str">
        <f t="shared" si="7"/>
        <v/>
      </c>
      <c r="U13" t="str">
        <f t="shared" si="8"/>
        <v/>
      </c>
    </row>
    <row r="14" spans="1:21" x14ac:dyDescent="0.4">
      <c r="A14">
        <f>設定!A14</f>
        <v>13</v>
      </c>
      <c r="B14">
        <f>設定!B14</f>
        <v>0</v>
      </c>
      <c r="C14">
        <f>設定!C14</f>
        <v>0</v>
      </c>
      <c r="D14">
        <f>設定!D14</f>
        <v>0</v>
      </c>
      <c r="E14">
        <f>設定!E14</f>
        <v>13</v>
      </c>
      <c r="G14" t="str">
        <f t="shared" si="0"/>
        <v/>
      </c>
      <c r="H14" t="str">
        <f t="shared" si="1"/>
        <v/>
      </c>
      <c r="I14" t="str">
        <f t="shared" si="2"/>
        <v/>
      </c>
      <c r="K14">
        <f>COUNTIF(入力!D:D,計算2!B14)</f>
        <v>0</v>
      </c>
      <c r="L14">
        <f>COUNTIF(入力!E:E,計算2!C14)</f>
        <v>0</v>
      </c>
      <c r="M14">
        <f>COUNTIF(入力!R:R,計算2!$M$1)</f>
        <v>0</v>
      </c>
      <c r="O14" t="str">
        <f t="shared" si="3"/>
        <v>&lt;label for="cr_"&gt;&lt;input id="cr_" type="checkbox" name="cr" value=""&gt;yyy&lt;/label&gt;</v>
      </c>
      <c r="P14" t="str">
        <f t="shared" si="4"/>
        <v>&lt;label for="cr_"&gt;&lt;input id="cr_" type="checkbox" name="cr" value=""&gt;yyy&lt;/label&gt;</v>
      </c>
      <c r="Q14" t="str">
        <f t="shared" si="5"/>
        <v>&lt;label for="cr_"&gt;&lt;input id="cr_" type="checkbox" name="cr" value=""&gt;yyy&lt;/label&gt;</v>
      </c>
      <c r="S14" t="str">
        <f t="shared" si="6"/>
        <v/>
      </c>
      <c r="T14" t="str">
        <f t="shared" si="7"/>
        <v/>
      </c>
      <c r="U14" t="str">
        <f t="shared" si="8"/>
        <v/>
      </c>
    </row>
    <row r="15" spans="1:21" x14ac:dyDescent="0.4">
      <c r="A15">
        <f>設定!A15</f>
        <v>14</v>
      </c>
      <c r="B15">
        <f>設定!B15</f>
        <v>0</v>
      </c>
      <c r="C15">
        <f>設定!C15</f>
        <v>0</v>
      </c>
      <c r="D15">
        <f>設定!D15</f>
        <v>0</v>
      </c>
      <c r="E15">
        <f>設定!E15</f>
        <v>14</v>
      </c>
      <c r="G15" t="str">
        <f t="shared" si="0"/>
        <v/>
      </c>
      <c r="H15" t="str">
        <f t="shared" si="1"/>
        <v/>
      </c>
      <c r="I15" t="str">
        <f t="shared" si="2"/>
        <v/>
      </c>
      <c r="K15">
        <f>COUNTIF(入力!D:D,計算2!B15)</f>
        <v>0</v>
      </c>
      <c r="L15">
        <f>COUNTIF(入力!E:E,計算2!C15)</f>
        <v>0</v>
      </c>
      <c r="M15">
        <f>COUNTIF(入力!S:S,計算2!$M$1)</f>
        <v>0</v>
      </c>
      <c r="O15" t="str">
        <f t="shared" si="3"/>
        <v>&lt;label for="cr_"&gt;&lt;input id="cr_" type="checkbox" name="cr" value=""&gt;yyy&lt;/label&gt;</v>
      </c>
      <c r="P15" t="str">
        <f t="shared" si="4"/>
        <v>&lt;label for="cr_"&gt;&lt;input id="cr_" type="checkbox" name="cr" value=""&gt;yyy&lt;/label&gt;</v>
      </c>
      <c r="Q15" t="str">
        <f t="shared" si="5"/>
        <v>&lt;label for="cr_"&gt;&lt;input id="cr_" type="checkbox" name="cr" value=""&gt;yyy&lt;/label&gt;</v>
      </c>
      <c r="S15" t="str">
        <f t="shared" si="6"/>
        <v/>
      </c>
      <c r="T15" t="str">
        <f t="shared" si="7"/>
        <v/>
      </c>
      <c r="U15" t="str">
        <f t="shared" si="8"/>
        <v/>
      </c>
    </row>
    <row r="16" spans="1:21" x14ac:dyDescent="0.4">
      <c r="A16">
        <f>設定!A16</f>
        <v>15</v>
      </c>
      <c r="B16">
        <f>設定!B16</f>
        <v>0</v>
      </c>
      <c r="C16">
        <f>設定!C16</f>
        <v>0</v>
      </c>
      <c r="D16">
        <f>設定!D16</f>
        <v>0</v>
      </c>
      <c r="E16">
        <f>設定!E16</f>
        <v>15</v>
      </c>
      <c r="G16" t="str">
        <f t="shared" si="0"/>
        <v/>
      </c>
      <c r="H16" t="str">
        <f t="shared" si="1"/>
        <v/>
      </c>
      <c r="I16" t="str">
        <f t="shared" si="2"/>
        <v/>
      </c>
      <c r="K16">
        <f>COUNTIF(入力!D:D,計算2!B16)</f>
        <v>0</v>
      </c>
      <c r="L16">
        <f>COUNTIF(入力!E:E,計算2!C16)</f>
        <v>0</v>
      </c>
      <c r="M16">
        <f>COUNTIF(入力!T:T,計算2!$M$1)</f>
        <v>0</v>
      </c>
      <c r="O16" t="str">
        <f t="shared" si="3"/>
        <v>&lt;label for="cr_"&gt;&lt;input id="cr_" type="checkbox" name="cr" value=""&gt;yyy&lt;/label&gt;</v>
      </c>
      <c r="P16" t="str">
        <f t="shared" si="4"/>
        <v>&lt;label for="cr_"&gt;&lt;input id="cr_" type="checkbox" name="cr" value=""&gt;yyy&lt;/label&gt;</v>
      </c>
      <c r="Q16" t="str">
        <f t="shared" si="5"/>
        <v>&lt;label for="cr_"&gt;&lt;input id="cr_" type="checkbox" name="cr" value=""&gt;yyy&lt;/label&gt;</v>
      </c>
      <c r="S16" t="str">
        <f t="shared" si="6"/>
        <v/>
      </c>
      <c r="T16" t="str">
        <f t="shared" si="7"/>
        <v/>
      </c>
      <c r="U16" t="str">
        <f t="shared" si="8"/>
        <v/>
      </c>
    </row>
    <row r="17" spans="1:21" x14ac:dyDescent="0.4">
      <c r="A17">
        <f>設定!A17</f>
        <v>16</v>
      </c>
      <c r="B17">
        <f>設定!B17</f>
        <v>0</v>
      </c>
      <c r="C17">
        <f>設定!C17</f>
        <v>0</v>
      </c>
      <c r="D17">
        <f>設定!D17</f>
        <v>0</v>
      </c>
      <c r="E17">
        <f>設定!E17</f>
        <v>16</v>
      </c>
      <c r="G17" t="str">
        <f t="shared" si="0"/>
        <v/>
      </c>
      <c r="H17" t="str">
        <f t="shared" si="1"/>
        <v/>
      </c>
      <c r="I17" t="str">
        <f t="shared" si="2"/>
        <v/>
      </c>
      <c r="K17">
        <f>COUNTIF(入力!D:D,計算2!B17)</f>
        <v>0</v>
      </c>
      <c r="L17">
        <f>COUNTIF(入力!E:E,計算2!C17)</f>
        <v>0</v>
      </c>
      <c r="M17">
        <f>COUNTIF(入力!U:U,計算2!$M$1)</f>
        <v>0</v>
      </c>
      <c r="O17" t="str">
        <f t="shared" si="3"/>
        <v>&lt;label for="cr_"&gt;&lt;input id="cr_" type="checkbox" name="cr" value=""&gt;yyy&lt;/label&gt;</v>
      </c>
      <c r="P17" t="str">
        <f t="shared" si="4"/>
        <v>&lt;label for="cr_"&gt;&lt;input id="cr_" type="checkbox" name="cr" value=""&gt;yyy&lt;/label&gt;</v>
      </c>
      <c r="Q17" t="str">
        <f t="shared" si="5"/>
        <v>&lt;label for="cr_"&gt;&lt;input id="cr_" type="checkbox" name="cr" value=""&gt;yyy&lt;/label&gt;</v>
      </c>
      <c r="S17" t="str">
        <f t="shared" si="6"/>
        <v/>
      </c>
      <c r="T17" t="str">
        <f t="shared" si="7"/>
        <v/>
      </c>
      <c r="U17" t="str">
        <f t="shared" si="8"/>
        <v/>
      </c>
    </row>
    <row r="18" spans="1:21" x14ac:dyDescent="0.4">
      <c r="A18">
        <f>設定!A18</f>
        <v>17</v>
      </c>
      <c r="B18">
        <f>設定!B18</f>
        <v>0</v>
      </c>
      <c r="C18">
        <f>設定!C18</f>
        <v>0</v>
      </c>
      <c r="D18">
        <f>設定!D18</f>
        <v>0</v>
      </c>
      <c r="E18">
        <f>設定!E18</f>
        <v>17</v>
      </c>
      <c r="G18" t="str">
        <f t="shared" si="0"/>
        <v/>
      </c>
      <c r="H18" t="str">
        <f t="shared" si="1"/>
        <v/>
      </c>
      <c r="I18" t="str">
        <f t="shared" si="2"/>
        <v/>
      </c>
      <c r="K18">
        <f>COUNTIF(入力!D:D,計算2!B18)</f>
        <v>0</v>
      </c>
      <c r="L18">
        <f>COUNTIF(入力!E:E,計算2!C18)</f>
        <v>0</v>
      </c>
      <c r="M18">
        <f>COUNTIF(入力!V:V,計算2!$M$1)</f>
        <v>0</v>
      </c>
      <c r="O18" t="str">
        <f t="shared" si="3"/>
        <v>&lt;label for="cr_"&gt;&lt;input id="cr_" type="checkbox" name="cr" value=""&gt;yyy&lt;/label&gt;</v>
      </c>
      <c r="P18" t="str">
        <f t="shared" si="4"/>
        <v>&lt;label for="cr_"&gt;&lt;input id="cr_" type="checkbox" name="cr" value=""&gt;yyy&lt;/label&gt;</v>
      </c>
      <c r="Q18" t="str">
        <f t="shared" si="5"/>
        <v>&lt;label for="cr_"&gt;&lt;input id="cr_" type="checkbox" name="cr" value=""&gt;yyy&lt;/label&gt;</v>
      </c>
      <c r="S18" t="str">
        <f t="shared" si="6"/>
        <v/>
      </c>
      <c r="T18" t="str">
        <f t="shared" si="7"/>
        <v/>
      </c>
      <c r="U18" t="str">
        <f t="shared" si="8"/>
        <v/>
      </c>
    </row>
    <row r="19" spans="1:21" x14ac:dyDescent="0.4">
      <c r="A19">
        <f>設定!A19</f>
        <v>18</v>
      </c>
      <c r="B19">
        <f>設定!B19</f>
        <v>0</v>
      </c>
      <c r="C19">
        <f>設定!C19</f>
        <v>0</v>
      </c>
      <c r="D19">
        <f>設定!D19</f>
        <v>0</v>
      </c>
      <c r="E19">
        <f>設定!E19</f>
        <v>18</v>
      </c>
      <c r="G19" t="str">
        <f t="shared" si="0"/>
        <v/>
      </c>
      <c r="H19" t="str">
        <f t="shared" si="1"/>
        <v/>
      </c>
      <c r="I19" t="str">
        <f t="shared" si="2"/>
        <v/>
      </c>
      <c r="K19">
        <f>COUNTIF(入力!D:D,計算2!B19)</f>
        <v>0</v>
      </c>
      <c r="L19">
        <f>COUNTIF(入力!E:E,計算2!C19)</f>
        <v>0</v>
      </c>
      <c r="M19">
        <f>COUNTIF(入力!W:W,計算2!$M$1)</f>
        <v>0</v>
      </c>
      <c r="O19" t="str">
        <f t="shared" si="3"/>
        <v>&lt;label for="cr_"&gt;&lt;input id="cr_" type="checkbox" name="cr" value=""&gt;yyy&lt;/label&gt;</v>
      </c>
      <c r="P19" t="str">
        <f t="shared" si="4"/>
        <v>&lt;label for="cr_"&gt;&lt;input id="cr_" type="checkbox" name="cr" value=""&gt;yyy&lt;/label&gt;</v>
      </c>
      <c r="Q19" t="str">
        <f t="shared" si="5"/>
        <v>&lt;label for="cr_"&gt;&lt;input id="cr_" type="checkbox" name="cr" value=""&gt;yyy&lt;/label&gt;</v>
      </c>
      <c r="S19" t="str">
        <f t="shared" si="6"/>
        <v/>
      </c>
      <c r="T19" t="str">
        <f t="shared" si="7"/>
        <v/>
      </c>
      <c r="U19" t="str">
        <f t="shared" si="8"/>
        <v/>
      </c>
    </row>
    <row r="20" spans="1:21" x14ac:dyDescent="0.4">
      <c r="A20">
        <f>設定!A20</f>
        <v>19</v>
      </c>
      <c r="B20">
        <f>設定!B20</f>
        <v>0</v>
      </c>
      <c r="C20">
        <f>設定!C20</f>
        <v>0</v>
      </c>
      <c r="D20">
        <f>設定!D20</f>
        <v>0</v>
      </c>
      <c r="E20">
        <f>設定!E20</f>
        <v>19</v>
      </c>
      <c r="G20" t="str">
        <f t="shared" si="0"/>
        <v/>
      </c>
      <c r="H20" t="str">
        <f t="shared" si="1"/>
        <v/>
      </c>
      <c r="I20" t="str">
        <f t="shared" si="2"/>
        <v/>
      </c>
      <c r="K20">
        <f>COUNTIF(入力!D:D,計算2!B20)</f>
        <v>0</v>
      </c>
      <c r="L20">
        <f>COUNTIF(入力!E:E,計算2!C20)</f>
        <v>0</v>
      </c>
      <c r="M20">
        <f>COUNTIF(入力!X:X,計算2!$M$1)</f>
        <v>0</v>
      </c>
      <c r="O20" t="str">
        <f t="shared" si="3"/>
        <v>&lt;label for="cr_"&gt;&lt;input id="cr_" type="checkbox" name="cr" value=""&gt;yyy&lt;/label&gt;</v>
      </c>
      <c r="P20" t="str">
        <f t="shared" si="4"/>
        <v>&lt;label for="cr_"&gt;&lt;input id="cr_" type="checkbox" name="cr" value=""&gt;yyy&lt;/label&gt;</v>
      </c>
      <c r="Q20" t="str">
        <f t="shared" si="5"/>
        <v>&lt;label for="cr_"&gt;&lt;input id="cr_" type="checkbox" name="cr" value=""&gt;yyy&lt;/label&gt;</v>
      </c>
      <c r="S20" t="str">
        <f t="shared" si="6"/>
        <v/>
      </c>
      <c r="T20" t="str">
        <f t="shared" si="7"/>
        <v/>
      </c>
      <c r="U20" t="str">
        <f t="shared" si="8"/>
        <v/>
      </c>
    </row>
    <row r="21" spans="1:21" x14ac:dyDescent="0.4">
      <c r="A21">
        <f>設定!A21</f>
        <v>20</v>
      </c>
      <c r="B21">
        <f>設定!B21</f>
        <v>0</v>
      </c>
      <c r="C21">
        <f>設定!C21</f>
        <v>0</v>
      </c>
      <c r="D21">
        <f>設定!D21</f>
        <v>0</v>
      </c>
      <c r="E21">
        <f>設定!E21</f>
        <v>20</v>
      </c>
      <c r="G21" t="str">
        <f t="shared" si="0"/>
        <v/>
      </c>
      <c r="H21" t="str">
        <f t="shared" si="1"/>
        <v/>
      </c>
      <c r="I21" t="str">
        <f t="shared" si="2"/>
        <v/>
      </c>
      <c r="K21">
        <f>COUNTIF(入力!D:D,計算2!B21)</f>
        <v>0</v>
      </c>
      <c r="L21">
        <f>COUNTIF(入力!E:E,計算2!C21)</f>
        <v>0</v>
      </c>
      <c r="M21">
        <f>COUNTIF(入力!Y:Y,計算2!$M$1)</f>
        <v>0</v>
      </c>
      <c r="O21" t="str">
        <f t="shared" si="3"/>
        <v>&lt;label for="cr_"&gt;&lt;input id="cr_" type="checkbox" name="cr" value=""&gt;yyy&lt;/label&gt;</v>
      </c>
      <c r="P21" t="str">
        <f t="shared" si="4"/>
        <v>&lt;label for="cr_"&gt;&lt;input id="cr_" type="checkbox" name="cr" value=""&gt;yyy&lt;/label&gt;</v>
      </c>
      <c r="Q21" t="str">
        <f t="shared" si="5"/>
        <v>&lt;label for="cr_"&gt;&lt;input id="cr_" type="checkbox" name="cr" value=""&gt;yyy&lt;/label&gt;</v>
      </c>
      <c r="S21" t="str">
        <f t="shared" si="6"/>
        <v/>
      </c>
      <c r="T21" t="str">
        <f t="shared" si="7"/>
        <v/>
      </c>
      <c r="U21" t="str">
        <f t="shared" si="8"/>
        <v/>
      </c>
    </row>
    <row r="22" spans="1:21" x14ac:dyDescent="0.4">
      <c r="A22">
        <f>設定!A22</f>
        <v>21</v>
      </c>
      <c r="B22">
        <f>設定!B22</f>
        <v>0</v>
      </c>
      <c r="C22">
        <f>設定!C22</f>
        <v>0</v>
      </c>
      <c r="D22">
        <f>設定!D22</f>
        <v>0</v>
      </c>
      <c r="E22">
        <f>設定!E22</f>
        <v>21</v>
      </c>
      <c r="G22" t="str">
        <f t="shared" si="0"/>
        <v/>
      </c>
      <c r="H22" t="str">
        <f t="shared" si="1"/>
        <v/>
      </c>
      <c r="I22" t="str">
        <f t="shared" si="2"/>
        <v/>
      </c>
      <c r="K22">
        <f>COUNTIF(入力!D:D,計算2!B22)</f>
        <v>0</v>
      </c>
      <c r="L22">
        <f>COUNTIF(入力!E:E,計算2!C22)</f>
        <v>0</v>
      </c>
      <c r="M22">
        <f>COUNTIF(入力!Z:Z,計算2!$M$1)</f>
        <v>0</v>
      </c>
      <c r="O22" t="str">
        <f t="shared" si="3"/>
        <v>&lt;label for="cr_"&gt;&lt;input id="cr_" type="checkbox" name="cr" value=""&gt;yyy&lt;/label&gt;</v>
      </c>
      <c r="P22" t="str">
        <f t="shared" si="4"/>
        <v>&lt;label for="cr_"&gt;&lt;input id="cr_" type="checkbox" name="cr" value=""&gt;yyy&lt;/label&gt;</v>
      </c>
      <c r="Q22" t="str">
        <f t="shared" si="5"/>
        <v>&lt;label for="cr_"&gt;&lt;input id="cr_" type="checkbox" name="cr" value=""&gt;yyy&lt;/label&gt;</v>
      </c>
      <c r="S22" t="str">
        <f t="shared" si="6"/>
        <v/>
      </c>
      <c r="T22" t="str">
        <f t="shared" si="7"/>
        <v/>
      </c>
      <c r="U22" t="str">
        <f t="shared" si="8"/>
        <v/>
      </c>
    </row>
    <row r="23" spans="1:21" x14ac:dyDescent="0.4">
      <c r="A23">
        <f>設定!A23</f>
        <v>22</v>
      </c>
      <c r="B23">
        <f>設定!B23</f>
        <v>0</v>
      </c>
      <c r="C23">
        <f>設定!C23</f>
        <v>0</v>
      </c>
      <c r="D23">
        <f>設定!D23</f>
        <v>0</v>
      </c>
      <c r="E23">
        <f>設定!E23</f>
        <v>22</v>
      </c>
      <c r="G23" t="str">
        <f t="shared" si="0"/>
        <v/>
      </c>
      <c r="H23" t="str">
        <f t="shared" si="1"/>
        <v/>
      </c>
      <c r="I23" t="str">
        <f t="shared" si="2"/>
        <v/>
      </c>
      <c r="K23">
        <f>COUNTIF(入力!D:D,計算2!B23)</f>
        <v>0</v>
      </c>
      <c r="L23">
        <f>COUNTIF(入力!E:E,計算2!C23)</f>
        <v>0</v>
      </c>
      <c r="M23">
        <f>COUNTIF(入力!AA:AA,計算2!$M$1)</f>
        <v>0</v>
      </c>
      <c r="O23" t="str">
        <f t="shared" si="3"/>
        <v>&lt;label for="cr_"&gt;&lt;input id="cr_" type="checkbox" name="cr" value=""&gt;yyy&lt;/label&gt;</v>
      </c>
      <c r="P23" t="str">
        <f t="shared" si="4"/>
        <v>&lt;label for="cr_"&gt;&lt;input id="cr_" type="checkbox" name="cr" value=""&gt;yyy&lt;/label&gt;</v>
      </c>
      <c r="Q23" t="str">
        <f t="shared" si="5"/>
        <v>&lt;label for="cr_"&gt;&lt;input id="cr_" type="checkbox" name="cr" value=""&gt;yyy&lt;/label&gt;</v>
      </c>
      <c r="S23" t="str">
        <f t="shared" si="6"/>
        <v/>
      </c>
      <c r="T23" t="str">
        <f t="shared" si="7"/>
        <v/>
      </c>
      <c r="U23" t="str">
        <f t="shared" si="8"/>
        <v/>
      </c>
    </row>
    <row r="24" spans="1:21" x14ac:dyDescent="0.4">
      <c r="A24">
        <f>設定!A24</f>
        <v>23</v>
      </c>
      <c r="B24">
        <f>設定!B24</f>
        <v>0</v>
      </c>
      <c r="C24">
        <f>設定!C24</f>
        <v>0</v>
      </c>
      <c r="D24">
        <f>設定!D24</f>
        <v>0</v>
      </c>
      <c r="E24">
        <f>設定!E24</f>
        <v>23</v>
      </c>
      <c r="G24" t="str">
        <f t="shared" si="0"/>
        <v/>
      </c>
      <c r="H24" t="str">
        <f t="shared" si="1"/>
        <v/>
      </c>
      <c r="I24" t="str">
        <f t="shared" si="2"/>
        <v/>
      </c>
      <c r="K24">
        <f>COUNTIF(入力!D:D,計算2!B24)</f>
        <v>0</v>
      </c>
      <c r="L24">
        <f>COUNTIF(入力!E:E,計算2!C24)</f>
        <v>0</v>
      </c>
      <c r="M24">
        <f>COUNTIF(入力!AB:AB,計算2!$M$1)</f>
        <v>0</v>
      </c>
      <c r="O24" t="str">
        <f t="shared" si="3"/>
        <v>&lt;label for="cr_"&gt;&lt;input id="cr_" type="checkbox" name="cr" value=""&gt;yyy&lt;/label&gt;</v>
      </c>
      <c r="P24" t="str">
        <f t="shared" si="4"/>
        <v>&lt;label for="cr_"&gt;&lt;input id="cr_" type="checkbox" name="cr" value=""&gt;yyy&lt;/label&gt;</v>
      </c>
      <c r="Q24" t="str">
        <f t="shared" si="5"/>
        <v>&lt;label for="cr_"&gt;&lt;input id="cr_" type="checkbox" name="cr" value=""&gt;yyy&lt;/label&gt;</v>
      </c>
      <c r="S24" t="str">
        <f t="shared" si="6"/>
        <v/>
      </c>
      <c r="T24" t="str">
        <f t="shared" si="7"/>
        <v/>
      </c>
      <c r="U24" t="str">
        <f t="shared" si="8"/>
        <v/>
      </c>
    </row>
    <row r="25" spans="1:21" x14ac:dyDescent="0.4">
      <c r="A25">
        <f>設定!A25</f>
        <v>24</v>
      </c>
      <c r="B25">
        <f>設定!B25</f>
        <v>0</v>
      </c>
      <c r="C25">
        <f>設定!C25</f>
        <v>0</v>
      </c>
      <c r="D25">
        <f>設定!D25</f>
        <v>0</v>
      </c>
      <c r="E25">
        <f>設定!E25</f>
        <v>24</v>
      </c>
      <c r="G25" t="str">
        <f t="shared" si="0"/>
        <v/>
      </c>
      <c r="H25" t="str">
        <f t="shared" si="1"/>
        <v/>
      </c>
      <c r="I25" t="str">
        <f t="shared" si="2"/>
        <v/>
      </c>
      <c r="K25">
        <f>COUNTIF(入力!D:D,計算2!B25)</f>
        <v>0</v>
      </c>
      <c r="L25">
        <f>COUNTIF(入力!E:E,計算2!C25)</f>
        <v>0</v>
      </c>
      <c r="M25">
        <f>COUNTIF(入力!AC:AC,計算2!$M$1)</f>
        <v>0</v>
      </c>
      <c r="O25" t="str">
        <f t="shared" si="3"/>
        <v>&lt;label for="cr_"&gt;&lt;input id="cr_" type="checkbox" name="cr" value=""&gt;yyy&lt;/label&gt;</v>
      </c>
      <c r="P25" t="str">
        <f t="shared" si="4"/>
        <v>&lt;label for="cr_"&gt;&lt;input id="cr_" type="checkbox" name="cr" value=""&gt;yyy&lt;/label&gt;</v>
      </c>
      <c r="Q25" t="str">
        <f t="shared" si="5"/>
        <v>&lt;label for="cr_"&gt;&lt;input id="cr_" type="checkbox" name="cr" value=""&gt;yyy&lt;/label&gt;</v>
      </c>
      <c r="S25" t="str">
        <f t="shared" si="6"/>
        <v/>
      </c>
      <c r="T25" t="str">
        <f t="shared" si="7"/>
        <v/>
      </c>
      <c r="U25" t="str">
        <f t="shared" si="8"/>
        <v/>
      </c>
    </row>
    <row r="26" spans="1:21" x14ac:dyDescent="0.4">
      <c r="A26">
        <f>設定!A26</f>
        <v>25</v>
      </c>
      <c r="B26">
        <f>設定!B26</f>
        <v>0</v>
      </c>
      <c r="C26">
        <f>設定!C26</f>
        <v>0</v>
      </c>
      <c r="D26">
        <f>設定!D26</f>
        <v>0</v>
      </c>
      <c r="E26">
        <f>設定!E26</f>
        <v>25</v>
      </c>
      <c r="G26" t="str">
        <f t="shared" si="0"/>
        <v/>
      </c>
      <c r="H26" t="str">
        <f t="shared" si="1"/>
        <v/>
      </c>
      <c r="I26" t="str">
        <f t="shared" si="2"/>
        <v/>
      </c>
      <c r="K26">
        <f>COUNTIF(入力!D:D,計算2!B26)</f>
        <v>0</v>
      </c>
      <c r="L26">
        <f>COUNTIF(入力!E:E,計算2!C26)</f>
        <v>0</v>
      </c>
      <c r="M26">
        <f>COUNTIF(入力!AD:AD,計算2!$M$1)</f>
        <v>0</v>
      </c>
      <c r="O26" t="str">
        <f t="shared" si="3"/>
        <v>&lt;label for="cr_"&gt;&lt;input id="cr_" type="checkbox" name="cr" value=""&gt;yyy&lt;/label&gt;</v>
      </c>
      <c r="P26" t="str">
        <f t="shared" si="4"/>
        <v>&lt;label for="cr_"&gt;&lt;input id="cr_" type="checkbox" name="cr" value=""&gt;yyy&lt;/label&gt;</v>
      </c>
      <c r="Q26" t="str">
        <f t="shared" si="5"/>
        <v>&lt;label for="cr_"&gt;&lt;input id="cr_" type="checkbox" name="cr" value=""&gt;yyy&lt;/label&gt;</v>
      </c>
      <c r="S26" t="str">
        <f t="shared" si="6"/>
        <v/>
      </c>
      <c r="T26" t="str">
        <f t="shared" si="7"/>
        <v/>
      </c>
      <c r="U26" t="str">
        <f t="shared" si="8"/>
        <v/>
      </c>
    </row>
  </sheetData>
  <phoneticPr fontId="18"/>
  <dataValidations count="1">
    <dataValidation type="list" allowBlank="1" showInputMessage="1" showErrorMessage="1" sqref="M1" xr:uid="{98745270-A250-438E-B3A9-C2D0CA07BC3E}">
      <formula1>"〇"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設定</vt:lpstr>
      <vt:lpstr>入力</vt:lpstr>
      <vt:lpstr>コピペ</vt:lpstr>
      <vt:lpstr>計算</vt:lpstr>
      <vt:lpstr>計算2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2020-09-28T04:45:41Z</cp:lastPrinted>
  <dcterms:created xsi:type="dcterms:W3CDTF">2020-02-29T05:12:15Z</dcterms:created>
  <dcterms:modified xsi:type="dcterms:W3CDTF">2020-09-28T04:46:36Z</dcterms:modified>
</cp:coreProperties>
</file>